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Short Course" sheetId="1" r:id="rId1"/>
    <sheet name="Long Course" sheetId="2" r:id="rId2"/>
    <sheet name="Mini Course" sheetId="3" r:id="rId3"/>
  </sheets>
  <definedNames/>
  <calcPr fullCalcOnLoad="1"/>
</workbook>
</file>

<file path=xl/comments3.xml><?xml version="1.0" encoding="utf-8"?>
<comments xmlns="http://schemas.openxmlformats.org/spreadsheetml/2006/main">
  <authors>
    <author>SLOAN</author>
  </authors>
  <commentList>
    <comment ref="A26" authorId="0">
      <text>
        <r>
          <rPr>
            <b/>
            <sz val="8"/>
            <rFont val="Tahoma"/>
            <family val="0"/>
          </rPr>
          <t>SLOAN:</t>
        </r>
        <r>
          <rPr>
            <sz val="8"/>
            <rFont val="Tahoma"/>
            <family val="0"/>
          </rPr>
          <t xml:space="preserve">
8</t>
        </r>
      </text>
    </comment>
  </commentList>
</comments>
</file>

<file path=xl/sharedStrings.xml><?xml version="1.0" encoding="utf-8"?>
<sst xmlns="http://schemas.openxmlformats.org/spreadsheetml/2006/main" count="138" uniqueCount="118">
  <si>
    <t xml:space="preserve">Judy McLaren </t>
  </si>
  <si>
    <t>Max Higgs</t>
  </si>
  <si>
    <t>Geoffrey Graham</t>
  </si>
  <si>
    <t>Trevor Hanns</t>
  </si>
  <si>
    <t>Brendon Mclean</t>
  </si>
  <si>
    <t>Daryl Maddern</t>
  </si>
  <si>
    <t>James Marshall</t>
  </si>
  <si>
    <t>Ken Tanner</t>
  </si>
  <si>
    <t xml:space="preserve">Liz Foster          </t>
  </si>
  <si>
    <t>Peter Hunt</t>
  </si>
  <si>
    <t>Tim Geary</t>
  </si>
  <si>
    <t>Andrew Elliott</t>
  </si>
  <si>
    <t>Gavin Carter</t>
  </si>
  <si>
    <t>Kim Weston</t>
  </si>
  <si>
    <t xml:space="preserve">Richard Marchingo </t>
  </si>
  <si>
    <t>Jason Hewitt</t>
  </si>
  <si>
    <t>Greg Payne</t>
  </si>
  <si>
    <t>Steve Brereton</t>
  </si>
  <si>
    <t>Tony Gellatly</t>
  </si>
  <si>
    <r>
      <t>Gavin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Fiedler</t>
    </r>
  </si>
  <si>
    <t>Darryn Ellis</t>
  </si>
  <si>
    <t>Greg Brown</t>
  </si>
  <si>
    <t>Anthony Mellors</t>
  </si>
  <si>
    <r>
      <t>Jason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Sims</t>
    </r>
  </si>
  <si>
    <r>
      <t>Troy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Cartner</t>
    </r>
  </si>
  <si>
    <t>Adam Fleming</t>
  </si>
  <si>
    <t>NAME</t>
  </si>
  <si>
    <t>Number</t>
  </si>
  <si>
    <t>Handicap</t>
  </si>
  <si>
    <t>Lily Cahill</t>
  </si>
  <si>
    <t>S87</t>
  </si>
  <si>
    <t>Kate Hanns</t>
  </si>
  <si>
    <t>S70</t>
  </si>
  <si>
    <t>TAVIS GILLIES</t>
  </si>
  <si>
    <t>S54</t>
  </si>
  <si>
    <t>Tim Lovell</t>
  </si>
  <si>
    <t>S53</t>
  </si>
  <si>
    <t>Todd Foster</t>
  </si>
  <si>
    <t>Alex Brereton</t>
  </si>
  <si>
    <t>S37</t>
  </si>
  <si>
    <t>Glen Hutchinson</t>
  </si>
  <si>
    <t>Simon Hanns</t>
  </si>
  <si>
    <t>S31</t>
  </si>
  <si>
    <t>S26</t>
  </si>
  <si>
    <t>Hannah Blair</t>
  </si>
  <si>
    <t>Ben Mitchell</t>
  </si>
  <si>
    <t>Paul Hume</t>
  </si>
  <si>
    <t>Phil Gamble</t>
  </si>
  <si>
    <t>Tim Dunlop</t>
  </si>
  <si>
    <t>Michael Angove</t>
  </si>
  <si>
    <t>Fastest Time</t>
  </si>
  <si>
    <t>Basis</t>
  </si>
  <si>
    <t>3% of Handicap</t>
  </si>
  <si>
    <t>New Adj</t>
  </si>
  <si>
    <t>Swim Split</t>
  </si>
  <si>
    <t>Swim &amp; Ride Time</t>
  </si>
  <si>
    <t>Ride Split</t>
  </si>
  <si>
    <t xml:space="preserve">Total Race Time </t>
  </si>
  <si>
    <t>Run Split</t>
  </si>
  <si>
    <t>Total Race Time</t>
  </si>
  <si>
    <t>Start Time</t>
  </si>
  <si>
    <t>Swim time</t>
  </si>
  <si>
    <t>Emily Galagher</t>
  </si>
  <si>
    <t>S97</t>
  </si>
  <si>
    <t>Triathlon - November 2007  Short Course Handicaps</t>
  </si>
  <si>
    <t xml:space="preserve">Craig  Sloan </t>
  </si>
  <si>
    <t>Rick  Jackel</t>
  </si>
  <si>
    <t>Total Time incl handicap</t>
  </si>
  <si>
    <t>Boys</t>
  </si>
  <si>
    <t>Girls</t>
  </si>
  <si>
    <t>Time</t>
  </si>
  <si>
    <t>Age</t>
  </si>
  <si>
    <t>Anna Jackson</t>
  </si>
  <si>
    <t>S99</t>
  </si>
  <si>
    <t>Grant Barnett</t>
  </si>
  <si>
    <t>s100</t>
  </si>
  <si>
    <t>Shaun Burke</t>
  </si>
  <si>
    <t>S103</t>
  </si>
  <si>
    <t>S104</t>
  </si>
  <si>
    <t>Aaron McLean</t>
  </si>
  <si>
    <t>S105</t>
  </si>
  <si>
    <t>S106</t>
  </si>
  <si>
    <t>Simon Carr</t>
  </si>
  <si>
    <t>S107</t>
  </si>
  <si>
    <t>S108</t>
  </si>
  <si>
    <t>Joe McKern</t>
  </si>
  <si>
    <t>S109</t>
  </si>
  <si>
    <t>Donna Todd</t>
  </si>
  <si>
    <t>S110</t>
  </si>
  <si>
    <t>Travis Kelly</t>
  </si>
  <si>
    <t>S111</t>
  </si>
  <si>
    <t>Kyle Gellatly</t>
  </si>
  <si>
    <t>M1</t>
  </si>
  <si>
    <t>m2</t>
  </si>
  <si>
    <t>Adam Graham</t>
  </si>
  <si>
    <t>M3</t>
  </si>
  <si>
    <t>Ryan Murphy-Taylor</t>
  </si>
  <si>
    <t>M4</t>
  </si>
  <si>
    <t>Cameron Beaumont</t>
  </si>
  <si>
    <t>M5</t>
  </si>
  <si>
    <t>Sam Maddern</t>
  </si>
  <si>
    <t>M7</t>
  </si>
  <si>
    <t>Liam Clarke</t>
  </si>
  <si>
    <t>M6</t>
  </si>
  <si>
    <t>Tess Carter</t>
  </si>
  <si>
    <t>M8</t>
  </si>
  <si>
    <t>Isabella Clarke</t>
  </si>
  <si>
    <t>Johnathon Kendall</t>
  </si>
  <si>
    <t>Scott Robbins</t>
  </si>
  <si>
    <t>Ben McDermott</t>
  </si>
  <si>
    <t>Stewart Spilsbury</t>
  </si>
  <si>
    <t>DNF</t>
  </si>
  <si>
    <t>First Race No Handicap</t>
  </si>
  <si>
    <t>DNS</t>
  </si>
  <si>
    <t>Triathlon - November 2007 Long Course Results</t>
  </si>
  <si>
    <t>Triathlon - November 2007  Mini Course Results</t>
  </si>
  <si>
    <t>Total Time incl Handicap</t>
  </si>
  <si>
    <t>Initial Handicap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</si>
</sst>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1" fontId="0" fillId="0" borderId="0" xfId="0" applyNumberFormat="1" applyFill="1" applyAlignment="1">
      <alignment/>
    </xf>
    <xf numFmtId="21" fontId="0" fillId="0" borderId="0" xfId="0" applyNumberFormat="1" applyFill="1" applyAlignment="1">
      <alignment horizontal="center"/>
    </xf>
    <xf numFmtId="21" fontId="0" fillId="0" borderId="0" xfId="0" applyNumberFormat="1" applyFill="1" applyAlignment="1" applyProtection="1">
      <alignment wrapText="1"/>
      <protection locked="0"/>
    </xf>
    <xf numFmtId="21" fontId="0" fillId="0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46" fontId="2" fillId="0" borderId="1" xfId="0" applyNumberFormat="1" applyFont="1" applyFill="1" applyBorder="1" applyAlignment="1" applyProtection="1">
      <alignment/>
      <protection locked="0"/>
    </xf>
    <xf numFmtId="21" fontId="2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21" fontId="2" fillId="0" borderId="1" xfId="0" applyNumberFormat="1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21" fontId="0" fillId="0" borderId="0" xfId="0" applyNumberFormat="1" applyAlignment="1">
      <alignment/>
    </xf>
    <xf numFmtId="46" fontId="2" fillId="0" borderId="0" xfId="0" applyNumberFormat="1" applyFont="1" applyFill="1" applyBorder="1" applyAlignment="1" applyProtection="1">
      <alignment/>
      <protection locked="0"/>
    </xf>
    <xf numFmtId="21" fontId="2" fillId="0" borderId="0" xfId="0" applyNumberFormat="1" applyFont="1" applyFill="1" applyBorder="1" applyAlignment="1" applyProtection="1">
      <alignment/>
      <protection locked="0"/>
    </xf>
    <xf numFmtId="21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21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1" fontId="0" fillId="0" borderId="0" xfId="0" applyNumberFormat="1" applyFill="1" applyBorder="1" applyAlignment="1" applyProtection="1">
      <alignment/>
      <protection locked="0"/>
    </xf>
    <xf numFmtId="21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21" fontId="0" fillId="2" borderId="0" xfId="0" applyNumberFormat="1" applyFill="1" applyBorder="1" applyAlignment="1" applyProtection="1">
      <alignment/>
      <protection locked="0"/>
    </xf>
    <xf numFmtId="21" fontId="0" fillId="3" borderId="0" xfId="0" applyNumberFormat="1" applyFill="1" applyBorder="1" applyAlignment="1" applyProtection="1">
      <alignment/>
      <protection locked="0"/>
    </xf>
    <xf numFmtId="21" fontId="0" fillId="4" borderId="0" xfId="0" applyNumberFormat="1" applyFill="1" applyBorder="1" applyAlignment="1" applyProtection="1">
      <alignment/>
      <protection locked="0"/>
    </xf>
    <xf numFmtId="21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9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1" fontId="1" fillId="0" borderId="1" xfId="0" applyNumberFormat="1" applyFont="1" applyFill="1" applyBorder="1" applyAlignment="1">
      <alignment horizontal="center"/>
    </xf>
    <xf numFmtId="21" fontId="1" fillId="0" borderId="1" xfId="0" applyNumberFormat="1" applyFont="1" applyBorder="1" applyAlignment="1">
      <alignment/>
    </xf>
    <xf numFmtId="21" fontId="2" fillId="0" borderId="1" xfId="0" applyNumberFormat="1" applyFont="1" applyBorder="1" applyAlignment="1">
      <alignment/>
    </xf>
    <xf numFmtId="0" fontId="1" fillId="0" borderId="1" xfId="0" applyFont="1" applyFill="1" applyBorder="1" applyAlignment="1" applyProtection="1">
      <alignment wrapText="1"/>
      <protection locked="0"/>
    </xf>
    <xf numFmtId="2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Border="1" applyAlignment="1" applyProtection="1">
      <alignment wrapText="1"/>
      <protection locked="0"/>
    </xf>
    <xf numFmtId="21" fontId="0" fillId="5" borderId="0" xfId="0" applyNumberFormat="1" applyFill="1" applyAlignment="1">
      <alignment/>
    </xf>
    <xf numFmtId="21" fontId="0" fillId="4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1" fontId="0" fillId="3" borderId="0" xfId="0" applyNumberFormat="1" applyFill="1" applyBorder="1" applyAlignment="1">
      <alignment/>
    </xf>
    <xf numFmtId="21" fontId="0" fillId="4" borderId="0" xfId="0" applyNumberFormat="1" applyFill="1" applyBorder="1" applyAlignment="1">
      <alignment/>
    </xf>
    <xf numFmtId="21" fontId="0" fillId="0" borderId="0" xfId="0" applyNumberFormat="1" applyBorder="1" applyAlignment="1" applyProtection="1">
      <alignment/>
      <protection locked="0"/>
    </xf>
    <xf numFmtId="21" fontId="0" fillId="0" borderId="0" xfId="0" applyNumberFormat="1" applyBorder="1" applyAlignment="1">
      <alignment/>
    </xf>
    <xf numFmtId="0" fontId="2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3.8515625" style="0" customWidth="1"/>
    <col min="2" max="2" width="0.13671875" style="1" hidden="1" customWidth="1"/>
    <col min="3" max="3" width="12.7109375" style="2" customWidth="1"/>
    <col min="4" max="4" width="9.140625" style="0" hidden="1" customWidth="1"/>
    <col min="5" max="5" width="9.140625" style="21" hidden="1" customWidth="1"/>
    <col min="7" max="7" width="0.13671875" style="74" hidden="1" customWidth="1"/>
    <col min="9" max="9" width="9.140625" style="38" hidden="1" customWidth="1"/>
  </cols>
  <sheetData>
    <row r="1" ht="15.75">
      <c r="A1" s="2" t="s">
        <v>64</v>
      </c>
    </row>
    <row r="2" spans="1:12" ht="35.25" customHeight="1">
      <c r="A2" s="70" t="s">
        <v>26</v>
      </c>
      <c r="B2" s="70" t="s">
        <v>27</v>
      </c>
      <c r="C2" s="60" t="s">
        <v>28</v>
      </c>
      <c r="D2" s="48" t="s">
        <v>60</v>
      </c>
      <c r="E2" s="49" t="s">
        <v>61</v>
      </c>
      <c r="F2" s="50" t="s">
        <v>54</v>
      </c>
      <c r="G2" s="75" t="s">
        <v>55</v>
      </c>
      <c r="H2" s="50" t="s">
        <v>56</v>
      </c>
      <c r="I2" s="52" t="s">
        <v>57</v>
      </c>
      <c r="J2" s="50" t="s">
        <v>58</v>
      </c>
      <c r="K2" s="50" t="s">
        <v>59</v>
      </c>
      <c r="L2" s="50" t="s">
        <v>67</v>
      </c>
    </row>
    <row r="3" spans="1:12" ht="15.75">
      <c r="A3" s="39" t="s">
        <v>37</v>
      </c>
      <c r="B3" s="70" t="s">
        <v>84</v>
      </c>
      <c r="C3" s="66">
        <v>0.006944444444444444</v>
      </c>
      <c r="D3" s="15">
        <v>0.013888888888888888</v>
      </c>
      <c r="E3" s="23">
        <v>0.016805555555555556</v>
      </c>
      <c r="F3" s="15">
        <f>SUM(E3-D3)</f>
        <v>0.002916666666666668</v>
      </c>
      <c r="G3" s="76">
        <v>0.029479166666666667</v>
      </c>
      <c r="H3" s="15">
        <f>SUM(G3-E3)</f>
        <v>0.012673611111111111</v>
      </c>
      <c r="I3" s="77">
        <v>0.03636574074074074</v>
      </c>
      <c r="J3" s="15">
        <f>SUM(I3-G3)</f>
        <v>0.006886574074074073</v>
      </c>
      <c r="K3" s="15">
        <f>SUM(F3+H3+J3)</f>
        <v>0.022476851851851852</v>
      </c>
      <c r="L3" s="15">
        <f>SUM(K3+C3)</f>
        <v>0.029421296296296296</v>
      </c>
    </row>
    <row r="4" spans="1:12" ht="15.75">
      <c r="A4" s="44" t="s">
        <v>29</v>
      </c>
      <c r="B4" s="71" t="s">
        <v>30</v>
      </c>
      <c r="C4" s="72">
        <v>0.0020833333333333333</v>
      </c>
      <c r="D4" s="15">
        <v>0.013888888888888888</v>
      </c>
      <c r="E4" s="23">
        <v>0.016701388888888887</v>
      </c>
      <c r="F4" s="15">
        <f>SUM(E4-D4)</f>
        <v>0.002812499999999999</v>
      </c>
      <c r="G4" s="76">
        <v>0.03365740740740741</v>
      </c>
      <c r="H4" s="15">
        <f>SUM(G4-E4)</f>
        <v>0.01695601851851852</v>
      </c>
      <c r="I4" s="77">
        <v>0.0421875</v>
      </c>
      <c r="J4" s="15">
        <f>SUM(I4-G4)</f>
        <v>0.008530092592592596</v>
      </c>
      <c r="K4" s="15">
        <f>SUM(F4+H4+J4)</f>
        <v>0.028298611111111115</v>
      </c>
      <c r="L4" s="15">
        <f>SUM(K4+C4)</f>
        <v>0.030381944444444448</v>
      </c>
    </row>
    <row r="5" spans="1:12" ht="15.75">
      <c r="A5" s="40" t="s">
        <v>35</v>
      </c>
      <c r="B5" s="71" t="s">
        <v>36</v>
      </c>
      <c r="C5" s="13">
        <v>0.006944444444444444</v>
      </c>
      <c r="D5" s="15">
        <v>0.013888888888888888</v>
      </c>
      <c r="E5" s="23">
        <v>0.016377314814814813</v>
      </c>
      <c r="F5" s="15">
        <f>SUM(E5-D5)</f>
        <v>0.002488425925925925</v>
      </c>
      <c r="G5" s="76">
        <v>0.0297337962962963</v>
      </c>
      <c r="H5" s="15">
        <f>SUM(G5-E5)</f>
        <v>0.013356481481481487</v>
      </c>
      <c r="I5" s="77">
        <v>0.03746527777777778</v>
      </c>
      <c r="J5" s="15">
        <f>SUM(I5-G5)</f>
        <v>0.007731481481481478</v>
      </c>
      <c r="K5" s="15">
        <f>SUM(F5+H5+J5)</f>
        <v>0.02357638888888889</v>
      </c>
      <c r="L5" s="15">
        <f>SUM(K5+C5)</f>
        <v>0.030520833333333334</v>
      </c>
    </row>
    <row r="6" spans="1:12" ht="15.75">
      <c r="A6" s="42" t="s">
        <v>41</v>
      </c>
      <c r="B6" s="71" t="s">
        <v>42</v>
      </c>
      <c r="C6" s="73">
        <v>0.009027777777777779</v>
      </c>
      <c r="D6" s="15">
        <v>0.013888888888888888</v>
      </c>
      <c r="E6" s="23">
        <v>0.016944444444444443</v>
      </c>
      <c r="F6" s="15">
        <f>SUM(E6-D6)</f>
        <v>0.0030555555555555544</v>
      </c>
      <c r="G6" s="76">
        <v>0.030034722222222223</v>
      </c>
      <c r="H6" s="15">
        <f>SUM(G6-E6)</f>
        <v>0.01309027777777778</v>
      </c>
      <c r="I6" s="77">
        <v>0.03706018518518519</v>
      </c>
      <c r="J6" s="15">
        <f>SUM(I6-G6)</f>
        <v>0.007025462962962966</v>
      </c>
      <c r="K6" s="15">
        <f>SUM(F6+H6+J6)</f>
        <v>0.0231712962962963</v>
      </c>
      <c r="L6" s="15">
        <f>SUM(K6+C6)</f>
        <v>0.03219907407407408</v>
      </c>
    </row>
    <row r="7" spans="1:12" ht="15.75">
      <c r="A7" s="12" t="s">
        <v>62</v>
      </c>
      <c r="B7" s="71" t="s">
        <v>63</v>
      </c>
      <c r="C7" s="66">
        <v>0.008333333333333333</v>
      </c>
      <c r="D7" s="15">
        <v>0.013888888888888888</v>
      </c>
      <c r="E7" s="23">
        <v>0.0159375</v>
      </c>
      <c r="F7" s="15">
        <f>SUM(E7-D7)</f>
        <v>0.002048611111111112</v>
      </c>
      <c r="G7" s="76">
        <v>0.030150462962962962</v>
      </c>
      <c r="H7" s="15">
        <f>SUM(G7-E7)</f>
        <v>0.014212962962962962</v>
      </c>
      <c r="I7" s="77">
        <v>0.03782407407407407</v>
      </c>
      <c r="J7" s="15">
        <f>SUM(I7-G7)</f>
        <v>0.00767361111111111</v>
      </c>
      <c r="K7" s="15">
        <f>SUM(F7+H7+J7)</f>
        <v>0.023935185185185184</v>
      </c>
      <c r="L7" s="15">
        <f>SUM(K7+C7)</f>
        <v>0.032268518518518516</v>
      </c>
    </row>
    <row r="8" spans="1:12" ht="15.75">
      <c r="A8" s="44" t="s">
        <v>12</v>
      </c>
      <c r="B8" s="71" t="s">
        <v>43</v>
      </c>
      <c r="C8" s="13">
        <v>0.009722222222222222</v>
      </c>
      <c r="D8" s="15">
        <v>0.013888888888888888</v>
      </c>
      <c r="E8" s="23">
        <v>0.016863425925925928</v>
      </c>
      <c r="F8" s="15">
        <f>SUM(E8-D8)</f>
        <v>0.0029745370370370394</v>
      </c>
      <c r="G8" s="76">
        <v>0.02974537037037037</v>
      </c>
      <c r="H8" s="15">
        <f>SUM(G8-E8)</f>
        <v>0.012881944444444442</v>
      </c>
      <c r="I8" s="77">
        <v>0.036875</v>
      </c>
      <c r="J8" s="15">
        <f>SUM(I8-G8)</f>
        <v>0.007129629629629628</v>
      </c>
      <c r="K8" s="15">
        <f>SUM(F8+H8+J8)</f>
        <v>0.02298611111111111</v>
      </c>
      <c r="L8" s="15">
        <f>SUM(K8+C8)</f>
        <v>0.03270833333333333</v>
      </c>
    </row>
    <row r="9" spans="1:12" ht="15.75">
      <c r="A9" s="43" t="s">
        <v>33</v>
      </c>
      <c r="B9" s="71" t="s">
        <v>34</v>
      </c>
      <c r="C9" s="13">
        <v>0.006944444444444444</v>
      </c>
      <c r="D9" s="15">
        <v>0.013888888888888888</v>
      </c>
      <c r="E9" s="23">
        <v>0.01622685185185185</v>
      </c>
      <c r="F9" s="15">
        <f>SUM(E9-D9)</f>
        <v>0.002337962962962962</v>
      </c>
      <c r="G9" s="76">
        <v>0.02951388888888889</v>
      </c>
      <c r="H9" s="15">
        <f>SUM(G9-E9)</f>
        <v>0.013287037037037042</v>
      </c>
      <c r="I9" s="77">
        <v>0.04038194444444444</v>
      </c>
      <c r="J9" s="15">
        <f>SUM(I9-G9)</f>
        <v>0.010868055555555551</v>
      </c>
      <c r="K9" s="15">
        <f>SUM(F9+H9+J9)</f>
        <v>0.026493055555555554</v>
      </c>
      <c r="L9" s="15">
        <f>SUM(K9+C9)</f>
        <v>0.033437499999999995</v>
      </c>
    </row>
    <row r="10" spans="1:12" ht="15.75">
      <c r="A10" s="40" t="s">
        <v>31</v>
      </c>
      <c r="B10" s="71" t="s">
        <v>32</v>
      </c>
      <c r="C10" s="72">
        <v>0.005555555555555556</v>
      </c>
      <c r="D10" s="15">
        <v>0.013888888888888888</v>
      </c>
      <c r="E10" s="23">
        <v>0.01719907407407407</v>
      </c>
      <c r="F10" s="15">
        <f>SUM(E10-D10)</f>
        <v>0.0033101851851851834</v>
      </c>
      <c r="G10" s="76">
        <v>0.032824074074074075</v>
      </c>
      <c r="H10" s="15">
        <f>SUM(G10-E10)</f>
        <v>0.015625000000000003</v>
      </c>
      <c r="I10" s="77">
        <v>0.04209490740740741</v>
      </c>
      <c r="J10" s="15">
        <f>SUM(I10-G10)</f>
        <v>0.009270833333333332</v>
      </c>
      <c r="K10" s="15">
        <f>SUM(F10+H10+J10)</f>
        <v>0.02820601851851852</v>
      </c>
      <c r="L10" s="15">
        <f>SUM(K10+C10)</f>
        <v>0.033761574074074076</v>
      </c>
    </row>
    <row r="11" spans="1:12" ht="15.75">
      <c r="A11" s="69" t="s">
        <v>38</v>
      </c>
      <c r="B11" s="71" t="s">
        <v>39</v>
      </c>
      <c r="C11" s="72">
        <v>0.009027777777777779</v>
      </c>
      <c r="D11" s="15">
        <v>0.013888888888888888</v>
      </c>
      <c r="E11" s="23">
        <v>0.01733796296296296</v>
      </c>
      <c r="F11" s="15">
        <f>SUM(E11-D11)</f>
        <v>0.003449074074074073</v>
      </c>
      <c r="G11" s="76">
        <v>0.03162037037037037</v>
      </c>
      <c r="H11" s="15">
        <f>SUM(G11-E11)</f>
        <v>0.014282407407407407</v>
      </c>
      <c r="I11" s="77">
        <v>0.039872685185185185</v>
      </c>
      <c r="J11" s="15">
        <f>SUM(I11-G11)</f>
        <v>0.008252314814814816</v>
      </c>
      <c r="K11" s="15">
        <f>SUM(F11+H11+J11)</f>
        <v>0.025983796296296297</v>
      </c>
      <c r="L11" s="15">
        <f>SUM(K11+C11)</f>
        <v>0.03501157407407408</v>
      </c>
    </row>
    <row r="12" spans="1:12" ht="15.75">
      <c r="A12" s="39"/>
      <c r="B12" s="70"/>
      <c r="C12" s="66"/>
      <c r="D12" s="15"/>
      <c r="E12" s="23"/>
      <c r="F12" s="15"/>
      <c r="G12" s="76"/>
      <c r="H12" s="15"/>
      <c r="I12" s="77"/>
      <c r="J12" s="15"/>
      <c r="K12" s="15"/>
      <c r="L12" s="15"/>
    </row>
    <row r="13" spans="1:12" ht="15.75">
      <c r="A13" s="60" t="s">
        <v>112</v>
      </c>
      <c r="B13" s="71"/>
      <c r="C13" s="72"/>
      <c r="D13" s="15"/>
      <c r="E13" s="23"/>
      <c r="F13" s="15"/>
      <c r="G13" s="76"/>
      <c r="H13" s="15"/>
      <c r="I13" s="77"/>
      <c r="J13" s="15"/>
      <c r="K13" s="15"/>
      <c r="L13" s="15"/>
    </row>
    <row r="14" spans="1:12" ht="15.75">
      <c r="A14" s="39" t="s">
        <v>72</v>
      </c>
      <c r="B14" s="70" t="s">
        <v>73</v>
      </c>
      <c r="C14" s="60"/>
      <c r="D14" s="15">
        <v>0.013888888888888888</v>
      </c>
      <c r="E14" s="23">
        <v>0.01681712962962963</v>
      </c>
      <c r="F14" s="15">
        <f aca="true" t="shared" si="0" ref="F14:F23">SUM(E14-D14)</f>
        <v>0.0029282407407407417</v>
      </c>
      <c r="G14" s="76">
        <v>0.03142361111111111</v>
      </c>
      <c r="H14" s="15">
        <f aca="true" t="shared" si="1" ref="H14:H23">SUM(G14-E14)</f>
        <v>0.01460648148148148</v>
      </c>
      <c r="I14" s="77">
        <v>0.03908564814814815</v>
      </c>
      <c r="J14" s="15">
        <f aca="true" t="shared" si="2" ref="J14:J23">SUM(I14-G14)</f>
        <v>0.007662037037037037</v>
      </c>
      <c r="K14" s="15">
        <f aca="true" t="shared" si="3" ref="K14:K23">SUM(F14+H14+J14)</f>
        <v>0.02519675925925926</v>
      </c>
      <c r="L14" s="15">
        <f aca="true" t="shared" si="4" ref="L14:L23">SUM(K14+C14)</f>
        <v>0.02519675925925926</v>
      </c>
    </row>
    <row r="15" spans="1:12" ht="15.75">
      <c r="A15" s="39" t="s">
        <v>74</v>
      </c>
      <c r="B15" s="70" t="s">
        <v>75</v>
      </c>
      <c r="C15" s="60"/>
      <c r="D15" s="15">
        <v>0.013888888888888888</v>
      </c>
      <c r="E15" s="23">
        <v>0.017233796296296296</v>
      </c>
      <c r="F15" s="15">
        <f t="shared" si="0"/>
        <v>0.0033449074074074076</v>
      </c>
      <c r="G15" s="76">
        <v>0.028865740740740744</v>
      </c>
      <c r="H15" s="15">
        <f t="shared" si="1"/>
        <v>0.011631944444444448</v>
      </c>
      <c r="I15" s="77">
        <v>0.03615740740740741</v>
      </c>
      <c r="J15" s="15">
        <f t="shared" si="2"/>
        <v>0.007291666666666665</v>
      </c>
      <c r="K15" s="15">
        <f t="shared" si="3"/>
        <v>0.02226851851851852</v>
      </c>
      <c r="L15" s="15">
        <f t="shared" si="4"/>
        <v>0.02226851851851852</v>
      </c>
    </row>
    <row r="16" spans="1:12" ht="15.75">
      <c r="A16" s="39" t="s">
        <v>76</v>
      </c>
      <c r="B16" s="70" t="s">
        <v>77</v>
      </c>
      <c r="C16" s="60"/>
      <c r="D16" s="15">
        <v>0.013888888888888888</v>
      </c>
      <c r="E16" s="23">
        <v>0.0166087962962963</v>
      </c>
      <c r="F16" s="15">
        <f t="shared" si="0"/>
        <v>0.0027199074074074105</v>
      </c>
      <c r="G16" s="76">
        <v>0.031481481481481485</v>
      </c>
      <c r="H16" s="15">
        <f t="shared" si="1"/>
        <v>0.014872685185185187</v>
      </c>
      <c r="I16" s="77">
        <v>0.03877314814814815</v>
      </c>
      <c r="J16" s="15">
        <f t="shared" si="2"/>
        <v>0.007291666666666662</v>
      </c>
      <c r="K16" s="15">
        <f t="shared" si="3"/>
        <v>0.02488425925925926</v>
      </c>
      <c r="L16" s="15">
        <f t="shared" si="4"/>
        <v>0.02488425925925926</v>
      </c>
    </row>
    <row r="17" spans="1:12" ht="15.75">
      <c r="A17" s="39" t="s">
        <v>40</v>
      </c>
      <c r="B17" s="70" t="s">
        <v>78</v>
      </c>
      <c r="C17" s="60"/>
      <c r="D17" s="15">
        <v>0.013888888888888888</v>
      </c>
      <c r="E17" s="23">
        <v>0.016724537037037034</v>
      </c>
      <c r="F17" s="15">
        <f t="shared" si="0"/>
        <v>0.002835648148148146</v>
      </c>
      <c r="G17" s="76">
        <v>0.029456018518518517</v>
      </c>
      <c r="H17" s="15">
        <f t="shared" si="1"/>
        <v>0.012731481481481483</v>
      </c>
      <c r="I17" s="77">
        <v>0.03711805555555556</v>
      </c>
      <c r="J17" s="15">
        <f t="shared" si="2"/>
        <v>0.00766203703703704</v>
      </c>
      <c r="K17" s="15">
        <f t="shared" si="3"/>
        <v>0.02322916666666667</v>
      </c>
      <c r="L17" s="15">
        <f t="shared" si="4"/>
        <v>0.02322916666666667</v>
      </c>
    </row>
    <row r="18" spans="1:12" ht="15.75">
      <c r="A18" s="39" t="s">
        <v>79</v>
      </c>
      <c r="B18" s="70" t="s">
        <v>80</v>
      </c>
      <c r="C18" s="60"/>
      <c r="D18" s="15">
        <v>0.013888888888888888</v>
      </c>
      <c r="E18" s="23">
        <v>0.016527777777777777</v>
      </c>
      <c r="F18" s="15">
        <f t="shared" si="0"/>
        <v>0.0026388888888888885</v>
      </c>
      <c r="G18" s="76">
        <v>0.029780092592592594</v>
      </c>
      <c r="H18" s="15">
        <f t="shared" si="1"/>
        <v>0.013252314814814817</v>
      </c>
      <c r="I18" s="77">
        <v>0.03902777777777778</v>
      </c>
      <c r="J18" s="15">
        <f t="shared" si="2"/>
        <v>0.009247685185185185</v>
      </c>
      <c r="K18" s="15">
        <f t="shared" si="3"/>
        <v>0.02513888888888889</v>
      </c>
      <c r="L18" s="15">
        <f t="shared" si="4"/>
        <v>0.02513888888888889</v>
      </c>
    </row>
    <row r="19" spans="1:12" ht="15.75">
      <c r="A19" s="39" t="s">
        <v>1</v>
      </c>
      <c r="B19" s="70" t="s">
        <v>81</v>
      </c>
      <c r="C19" s="60"/>
      <c r="D19" s="15">
        <v>0.013888888888888888</v>
      </c>
      <c r="E19" s="23">
        <v>0.016979166666666667</v>
      </c>
      <c r="F19" s="15">
        <f t="shared" si="0"/>
        <v>0.0030902777777777786</v>
      </c>
      <c r="G19" s="76">
        <v>0.031504629629629625</v>
      </c>
      <c r="H19" s="15">
        <f t="shared" si="1"/>
        <v>0.014525462962962959</v>
      </c>
      <c r="I19" s="77">
        <v>0.03962962962962963</v>
      </c>
      <c r="J19" s="15">
        <f t="shared" si="2"/>
        <v>0.008125000000000007</v>
      </c>
      <c r="K19" s="15">
        <f t="shared" si="3"/>
        <v>0.025740740740740745</v>
      </c>
      <c r="L19" s="15">
        <f t="shared" si="4"/>
        <v>0.025740740740740745</v>
      </c>
    </row>
    <row r="20" spans="1:12" ht="15.75">
      <c r="A20" s="39" t="s">
        <v>82</v>
      </c>
      <c r="B20" s="70" t="s">
        <v>83</v>
      </c>
      <c r="C20" s="60"/>
      <c r="D20" s="15">
        <v>0.013888888888888888</v>
      </c>
      <c r="E20" s="23">
        <v>0.016793981481481483</v>
      </c>
      <c r="F20" s="15">
        <f t="shared" si="0"/>
        <v>0.0029050925925925945</v>
      </c>
      <c r="G20" s="76">
        <v>0.028680555555555553</v>
      </c>
      <c r="H20" s="15">
        <f t="shared" si="1"/>
        <v>0.01188657407407407</v>
      </c>
      <c r="I20" s="77">
        <v>0.03542824074074074</v>
      </c>
      <c r="J20" s="15">
        <f t="shared" si="2"/>
        <v>0.006747685185185186</v>
      </c>
      <c r="K20" s="15">
        <f t="shared" si="3"/>
        <v>0.02153935185185185</v>
      </c>
      <c r="L20" s="15">
        <f t="shared" si="4"/>
        <v>0.02153935185185185</v>
      </c>
    </row>
    <row r="21" spans="1:12" ht="15.75">
      <c r="A21" s="39" t="s">
        <v>85</v>
      </c>
      <c r="B21" s="70" t="s">
        <v>86</v>
      </c>
      <c r="C21" s="60"/>
      <c r="D21" s="15">
        <v>0.013888888888888888</v>
      </c>
      <c r="E21" s="23">
        <v>0.017037037037037038</v>
      </c>
      <c r="F21" s="15">
        <f t="shared" si="0"/>
        <v>0.00314814814814815</v>
      </c>
      <c r="G21" s="76">
        <v>0.031111111111111107</v>
      </c>
      <c r="H21" s="15">
        <f t="shared" si="1"/>
        <v>0.014074074074074069</v>
      </c>
      <c r="I21" s="77">
        <v>0.0384375</v>
      </c>
      <c r="J21" s="15">
        <f t="shared" si="2"/>
        <v>0.007326388888888893</v>
      </c>
      <c r="K21" s="15">
        <f t="shared" si="3"/>
        <v>0.02454861111111111</v>
      </c>
      <c r="L21" s="15">
        <f t="shared" si="4"/>
        <v>0.02454861111111111</v>
      </c>
    </row>
    <row r="22" spans="1:12" ht="15.75">
      <c r="A22" s="39" t="s">
        <v>87</v>
      </c>
      <c r="B22" s="70" t="s">
        <v>88</v>
      </c>
      <c r="C22" s="60"/>
      <c r="D22" s="15">
        <v>0.013888888888888888</v>
      </c>
      <c r="E22" s="23">
        <v>0.017152777777777777</v>
      </c>
      <c r="F22" s="15">
        <f t="shared" si="0"/>
        <v>0.003263888888888889</v>
      </c>
      <c r="G22" s="76">
        <v>0.0327662037037037</v>
      </c>
      <c r="H22" s="15">
        <f t="shared" si="1"/>
        <v>0.015613425925925923</v>
      </c>
      <c r="I22" s="77">
        <v>0.041678240740740745</v>
      </c>
      <c r="J22" s="15">
        <f t="shared" si="2"/>
        <v>0.008912037037037045</v>
      </c>
      <c r="K22" s="15">
        <f t="shared" si="3"/>
        <v>0.027789351851851857</v>
      </c>
      <c r="L22" s="15">
        <f t="shared" si="4"/>
        <v>0.027789351851851857</v>
      </c>
    </row>
    <row r="23" spans="1:12" ht="15.75">
      <c r="A23" s="39" t="s">
        <v>89</v>
      </c>
      <c r="B23" s="70" t="s">
        <v>90</v>
      </c>
      <c r="C23" s="60"/>
      <c r="D23" s="15">
        <v>0.013888888888888888</v>
      </c>
      <c r="E23" s="23">
        <v>0.01601851851851852</v>
      </c>
      <c r="F23" s="15">
        <f t="shared" si="0"/>
        <v>0.0021296296296296306</v>
      </c>
      <c r="G23" s="76"/>
      <c r="H23" s="15">
        <f t="shared" si="1"/>
        <v>-0.01601851851851852</v>
      </c>
      <c r="I23" s="77">
        <v>0.036458333333333336</v>
      </c>
      <c r="J23" s="15">
        <f t="shared" si="2"/>
        <v>0.036458333333333336</v>
      </c>
      <c r="K23" s="15">
        <f t="shared" si="3"/>
        <v>0.022569444444444448</v>
      </c>
      <c r="L23" s="15">
        <f t="shared" si="4"/>
        <v>0.022569444444444448</v>
      </c>
    </row>
    <row r="24" spans="1:12" ht="15.75">
      <c r="A24" s="61"/>
      <c r="B24" s="70"/>
      <c r="C24" s="60"/>
      <c r="D24" s="15"/>
      <c r="E24" s="23"/>
      <c r="F24" s="15"/>
      <c r="G24" s="76"/>
      <c r="H24" s="15"/>
      <c r="I24" s="77"/>
      <c r="J24" s="15"/>
      <c r="K24" s="15"/>
      <c r="L24" s="15"/>
    </row>
    <row r="25" spans="1:12" ht="15.75">
      <c r="A25" s="61"/>
      <c r="B25" s="70"/>
      <c r="C25" s="60"/>
      <c r="D25" s="15"/>
      <c r="E25" s="23"/>
      <c r="F25" s="15"/>
      <c r="G25" s="76"/>
      <c r="H25" s="15"/>
      <c r="I25" s="77"/>
      <c r="J25" s="15"/>
      <c r="K25" s="15"/>
      <c r="L25" s="15"/>
    </row>
    <row r="26" spans="1:12" ht="15.75">
      <c r="A26" s="61"/>
      <c r="B26" s="70"/>
      <c r="C26" s="60"/>
      <c r="D26" s="15"/>
      <c r="E26" s="23"/>
      <c r="F26" s="15"/>
      <c r="G26" s="76"/>
      <c r="H26" s="15"/>
      <c r="I26" s="77"/>
      <c r="J26" s="15"/>
      <c r="K26" s="15"/>
      <c r="L26" s="15"/>
    </row>
    <row r="27" spans="1:12" ht="15.75">
      <c r="A27" s="61"/>
      <c r="B27" s="70"/>
      <c r="C27" s="60"/>
      <c r="D27" s="15"/>
      <c r="E27" s="23"/>
      <c r="F27" s="15"/>
      <c r="G27" s="76"/>
      <c r="H27" s="15"/>
      <c r="I27" s="77"/>
      <c r="J27" s="15"/>
      <c r="K27" s="15"/>
      <c r="L27" s="15"/>
    </row>
    <row r="28" spans="1:12" ht="15.75">
      <c r="A28" s="61"/>
      <c r="B28" s="70"/>
      <c r="C28" s="60"/>
      <c r="D28" s="15"/>
      <c r="E28" s="23"/>
      <c r="F28" s="15"/>
      <c r="G28" s="76"/>
      <c r="H28" s="15"/>
      <c r="I28" s="77"/>
      <c r="J28" s="15"/>
      <c r="K28" s="15"/>
      <c r="L28" s="15"/>
    </row>
    <row r="29" spans="1:12" ht="15.75">
      <c r="A29" s="61"/>
      <c r="B29" s="70"/>
      <c r="C29" s="60"/>
      <c r="D29" s="15"/>
      <c r="E29" s="23"/>
      <c r="F29" s="15"/>
      <c r="G29" s="76"/>
      <c r="H29" s="15"/>
      <c r="I29" s="77"/>
      <c r="J29" s="15"/>
      <c r="K29" s="15"/>
      <c r="L29" s="15"/>
    </row>
    <row r="30" spans="1:12" ht="15.75">
      <c r="A30" s="61"/>
      <c r="B30" s="70"/>
      <c r="C30" s="60"/>
      <c r="D30" s="15"/>
      <c r="E30" s="23"/>
      <c r="F30" s="15"/>
      <c r="G30" s="76"/>
      <c r="H30" s="15"/>
      <c r="I30" s="77"/>
      <c r="J30" s="15"/>
      <c r="K30" s="15"/>
      <c r="L30" s="15"/>
    </row>
    <row r="31" spans="1:12" ht="15.75">
      <c r="A31" s="61"/>
      <c r="B31" s="70"/>
      <c r="C31" s="60"/>
      <c r="D31" s="15"/>
      <c r="E31" s="23"/>
      <c r="F31" s="15"/>
      <c r="G31" s="76"/>
      <c r="H31" s="15"/>
      <c r="I31" s="77"/>
      <c r="J31" s="15"/>
      <c r="K31" s="15"/>
      <c r="L31" s="15"/>
    </row>
    <row r="32" spans="1:12" ht="15.75">
      <c r="A32" s="61"/>
      <c r="B32" s="70"/>
      <c r="C32" s="60"/>
      <c r="D32" s="15"/>
      <c r="E32" s="23"/>
      <c r="F32" s="15"/>
      <c r="G32" s="76"/>
      <c r="H32" s="15"/>
      <c r="I32" s="77"/>
      <c r="J32" s="15"/>
      <c r="K32" s="15"/>
      <c r="L32" s="15"/>
    </row>
    <row r="33" spans="1:12" ht="15.75">
      <c r="A33" s="61"/>
      <c r="B33" s="70"/>
      <c r="C33" s="60"/>
      <c r="D33" s="15"/>
      <c r="E33" s="23"/>
      <c r="F33" s="15"/>
      <c r="G33" s="76"/>
      <c r="H33" s="15"/>
      <c r="I33" s="77"/>
      <c r="J33" s="15"/>
      <c r="K33" s="15"/>
      <c r="L33" s="15"/>
    </row>
    <row r="34" spans="1:12" ht="15.75">
      <c r="A34" s="61"/>
      <c r="B34" s="70"/>
      <c r="C34" s="60"/>
      <c r="D34" s="15"/>
      <c r="E34" s="23"/>
      <c r="F34" s="15"/>
      <c r="G34" s="76"/>
      <c r="H34" s="15"/>
      <c r="I34" s="77"/>
      <c r="J34" s="15"/>
      <c r="K34" s="15"/>
      <c r="L34" s="15"/>
    </row>
    <row r="35" spans="1:12" ht="15.75">
      <c r="A35" s="61"/>
      <c r="B35" s="70"/>
      <c r="C35" s="60"/>
      <c r="D35" s="15"/>
      <c r="E35" s="23"/>
      <c r="F35" s="15"/>
      <c r="G35" s="76"/>
      <c r="H35" s="15"/>
      <c r="I35" s="77"/>
      <c r="J35" s="15"/>
      <c r="K35" s="15"/>
      <c r="L35" s="15"/>
    </row>
    <row r="36" spans="1:12" ht="15.75">
      <c r="A36" s="61"/>
      <c r="B36" s="70"/>
      <c r="C36" s="60"/>
      <c r="D36" s="15"/>
      <c r="E36" s="23"/>
      <c r="F36" s="15"/>
      <c r="G36" s="76"/>
      <c r="H36" s="15"/>
      <c r="I36" s="77"/>
      <c r="J36" s="15"/>
      <c r="K36" s="15"/>
      <c r="L36" s="15"/>
    </row>
    <row r="37" spans="4:12" ht="15.75">
      <c r="D37" s="15"/>
      <c r="E37" s="23"/>
      <c r="F37" s="15"/>
      <c r="G37" s="76"/>
      <c r="H37" s="15"/>
      <c r="I37" s="77"/>
      <c r="J37" s="15"/>
      <c r="K37" s="15"/>
      <c r="L37" s="15"/>
    </row>
    <row r="38" spans="4:12" ht="15.75">
      <c r="D38" s="15"/>
      <c r="E38" s="23"/>
      <c r="F38" s="15"/>
      <c r="G38" s="76"/>
      <c r="H38" s="15"/>
      <c r="I38" s="77"/>
      <c r="J38" s="15"/>
      <c r="K38" s="15"/>
      <c r="L38" s="15"/>
    </row>
    <row r="39" spans="4:12" ht="15.75">
      <c r="D39" s="15"/>
      <c r="E39" s="23"/>
      <c r="F39" s="15"/>
      <c r="G39" s="76"/>
      <c r="H39" s="15"/>
      <c r="I39" s="77"/>
      <c r="J39" s="15"/>
      <c r="K39" s="15"/>
      <c r="L39" s="15"/>
    </row>
    <row r="40" spans="4:12" ht="15.75">
      <c r="D40" s="15"/>
      <c r="E40" s="23"/>
      <c r="F40" s="15"/>
      <c r="G40" s="76"/>
      <c r="H40" s="15"/>
      <c r="I40" s="77"/>
      <c r="J40" s="15"/>
      <c r="K40" s="15"/>
      <c r="L40" s="15"/>
    </row>
    <row r="41" spans="4:12" ht="15.75">
      <c r="D41" s="15"/>
      <c r="E41" s="23"/>
      <c r="F41" s="15"/>
      <c r="G41" s="76"/>
      <c r="H41" s="15"/>
      <c r="I41" s="77"/>
      <c r="J41" s="15"/>
      <c r="K41" s="15"/>
      <c r="L41" s="15"/>
    </row>
    <row r="42" spans="4:12" ht="15.75">
      <c r="D42" s="15"/>
      <c r="E42" s="23"/>
      <c r="F42" s="15"/>
      <c r="G42" s="76"/>
      <c r="H42" s="15"/>
      <c r="I42" s="77"/>
      <c r="J42" s="15"/>
      <c r="K42" s="15"/>
      <c r="L42" s="15"/>
    </row>
    <row r="43" spans="4:12" ht="15.75">
      <c r="D43" s="15"/>
      <c r="E43" s="23"/>
      <c r="F43" s="15"/>
      <c r="G43" s="76"/>
      <c r="H43" s="15"/>
      <c r="I43" s="77"/>
      <c r="J43" s="15"/>
      <c r="K43" s="15"/>
      <c r="L43" s="15"/>
    </row>
    <row r="44" spans="4:12" ht="15.75">
      <c r="D44" s="15"/>
      <c r="E44" s="23"/>
      <c r="F44" s="15"/>
      <c r="G44" s="76"/>
      <c r="H44" s="15"/>
      <c r="I44" s="77"/>
      <c r="J44" s="15"/>
      <c r="K44" s="15"/>
      <c r="L44" s="15"/>
    </row>
    <row r="45" spans="4:12" ht="15.75">
      <c r="D45" s="15"/>
      <c r="E45" s="23"/>
      <c r="F45" s="15"/>
      <c r="G45" s="76"/>
      <c r="H45" s="15"/>
      <c r="I45" s="77"/>
      <c r="J45" s="15"/>
      <c r="K45" s="15"/>
      <c r="L45" s="15"/>
    </row>
    <row r="46" spans="4:12" ht="15.75">
      <c r="D46" s="15"/>
      <c r="E46" s="23"/>
      <c r="F46" s="15"/>
      <c r="G46" s="76"/>
      <c r="H46" s="15"/>
      <c r="I46" s="77"/>
      <c r="J46" s="15"/>
      <c r="K46" s="15"/>
      <c r="L46" s="15"/>
    </row>
    <row r="47" spans="4:12" ht="15.75">
      <c r="D47" s="15"/>
      <c r="E47" s="23"/>
      <c r="F47" s="15"/>
      <c r="G47" s="76"/>
      <c r="H47" s="15"/>
      <c r="I47" s="77"/>
      <c r="J47" s="15"/>
      <c r="K47" s="15"/>
      <c r="L47" s="15"/>
    </row>
    <row r="48" spans="4:12" ht="15.75">
      <c r="D48" s="15"/>
      <c r="E48" s="23"/>
      <c r="F48" s="15"/>
      <c r="G48" s="76"/>
      <c r="H48" s="15"/>
      <c r="I48" s="77"/>
      <c r="J48" s="15"/>
      <c r="K48" s="15"/>
      <c r="L48" s="15"/>
    </row>
    <row r="49" spans="4:12" ht="15.75">
      <c r="D49" s="15"/>
      <c r="E49" s="23"/>
      <c r="F49" s="15"/>
      <c r="G49" s="76"/>
      <c r="H49" s="15"/>
      <c r="I49" s="77"/>
      <c r="J49" s="15"/>
      <c r="K49" s="15"/>
      <c r="L49" s="15"/>
    </row>
    <row r="50" spans="4:12" ht="15.75">
      <c r="D50" s="15"/>
      <c r="E50" s="23"/>
      <c r="F50" s="15"/>
      <c r="G50" s="76"/>
      <c r="H50" s="15"/>
      <c r="I50" s="77"/>
      <c r="J50" s="15"/>
      <c r="K50" s="15"/>
      <c r="L50" s="15"/>
    </row>
    <row r="51" spans="4:12" ht="15.75">
      <c r="D51" s="15"/>
      <c r="E51" s="23"/>
      <c r="F51" s="15"/>
      <c r="G51" s="76"/>
      <c r="H51" s="15"/>
      <c r="I51" s="77"/>
      <c r="J51" s="15"/>
      <c r="K51" s="15"/>
      <c r="L51" s="15"/>
    </row>
    <row r="52" spans="4:12" ht="15.75">
      <c r="D52" s="15"/>
      <c r="E52" s="23"/>
      <c r="F52" s="15"/>
      <c r="G52" s="76"/>
      <c r="H52" s="15"/>
      <c r="I52" s="77"/>
      <c r="J52" s="15"/>
      <c r="K52" s="15"/>
      <c r="L52" s="15"/>
    </row>
    <row r="53" spans="4:12" ht="15.75">
      <c r="D53" s="15"/>
      <c r="E53" s="23"/>
      <c r="F53" s="15"/>
      <c r="G53" s="76"/>
      <c r="H53" s="15"/>
      <c r="I53" s="77"/>
      <c r="J53" s="15"/>
      <c r="K53" s="15"/>
      <c r="L53" s="15"/>
    </row>
    <row r="54" spans="4:12" ht="15.75">
      <c r="D54" s="15"/>
      <c r="E54" s="23"/>
      <c r="F54" s="15"/>
      <c r="G54" s="76"/>
      <c r="H54" s="15"/>
      <c r="I54" s="77"/>
      <c r="J54" s="15"/>
      <c r="K54" s="15"/>
      <c r="L54" s="15"/>
    </row>
    <row r="55" spans="4:12" ht="15.75">
      <c r="D55" s="15"/>
      <c r="E55" s="23"/>
      <c r="F55" s="15"/>
      <c r="G55" s="76"/>
      <c r="H55" s="15"/>
      <c r="I55" s="77"/>
      <c r="J55" s="15"/>
      <c r="K55" s="15"/>
      <c r="L55" s="15"/>
    </row>
    <row r="56" spans="4:12" ht="15.75">
      <c r="D56" s="15"/>
      <c r="E56" s="23"/>
      <c r="F56" s="15"/>
      <c r="G56" s="76"/>
      <c r="H56" s="15"/>
      <c r="I56" s="77"/>
      <c r="J56" s="15"/>
      <c r="K56" s="15"/>
      <c r="L56" s="15"/>
    </row>
    <row r="57" spans="4:12" ht="15.75">
      <c r="D57" s="15"/>
      <c r="E57" s="23"/>
      <c r="F57" s="15"/>
      <c r="G57" s="76"/>
      <c r="H57" s="15"/>
      <c r="I57" s="77"/>
      <c r="J57" s="15"/>
      <c r="K57" s="15"/>
      <c r="L57" s="15"/>
    </row>
    <row r="58" spans="4:12" ht="15.75">
      <c r="D58" s="15"/>
      <c r="E58" s="23"/>
      <c r="F58" s="15"/>
      <c r="G58" s="76"/>
      <c r="H58" s="15"/>
      <c r="I58" s="77"/>
      <c r="J58" s="15"/>
      <c r="K58" s="15"/>
      <c r="L58" s="15"/>
    </row>
    <row r="59" spans="4:12" ht="15.75">
      <c r="D59" s="15"/>
      <c r="E59" s="23"/>
      <c r="F59" s="15"/>
      <c r="G59" s="76"/>
      <c r="H59" s="15"/>
      <c r="I59" s="77"/>
      <c r="J59" s="15"/>
      <c r="K59" s="15"/>
      <c r="L59" s="15"/>
    </row>
    <row r="60" spans="4:12" ht="15.75">
      <c r="D60" s="15"/>
      <c r="E60" s="23"/>
      <c r="F60" s="15"/>
      <c r="G60" s="76"/>
      <c r="H60" s="15"/>
      <c r="I60" s="77"/>
      <c r="J60" s="15"/>
      <c r="K60" s="15"/>
      <c r="L60" s="15"/>
    </row>
    <row r="61" spans="4:12" ht="15.75">
      <c r="D61" s="15"/>
      <c r="E61" s="23"/>
      <c r="F61" s="15"/>
      <c r="G61" s="76"/>
      <c r="H61" s="15"/>
      <c r="I61" s="77"/>
      <c r="J61" s="15"/>
      <c r="K61" s="15"/>
      <c r="L61" s="15"/>
    </row>
    <row r="62" spans="4:12" ht="15.75">
      <c r="D62" s="15"/>
      <c r="E62" s="23"/>
      <c r="F62" s="15"/>
      <c r="G62" s="76"/>
      <c r="H62" s="15"/>
      <c r="I62" s="77"/>
      <c r="J62" s="15"/>
      <c r="K62" s="15"/>
      <c r="L62" s="15"/>
    </row>
    <row r="63" spans="4:12" ht="15.75">
      <c r="D63" s="15"/>
      <c r="E63" s="23"/>
      <c r="F63" s="15"/>
      <c r="G63" s="76"/>
      <c r="H63" s="15"/>
      <c r="I63" s="77"/>
      <c r="J63" s="15"/>
      <c r="K63" s="15"/>
      <c r="L63" s="15"/>
    </row>
    <row r="64" spans="4:12" ht="15.75">
      <c r="D64" s="15"/>
      <c r="E64" s="23"/>
      <c r="F64" s="15"/>
      <c r="G64" s="76"/>
      <c r="H64" s="15"/>
      <c r="I64" s="77"/>
      <c r="J64" s="15"/>
      <c r="K64" s="15"/>
      <c r="L64" s="15"/>
    </row>
    <row r="65" spans="4:12" ht="15.75">
      <c r="D65" s="15"/>
      <c r="E65" s="23"/>
      <c r="F65" s="15"/>
      <c r="G65" s="76"/>
      <c r="H65" s="15"/>
      <c r="I65" s="77"/>
      <c r="J65" s="15"/>
      <c r="K65" s="15"/>
      <c r="L65" s="15"/>
    </row>
    <row r="66" spans="4:12" ht="15.75">
      <c r="D66" s="15"/>
      <c r="E66" s="23"/>
      <c r="F66" s="15"/>
      <c r="G66" s="76"/>
      <c r="H66" s="15"/>
      <c r="I66" s="77"/>
      <c r="J66" s="15"/>
      <c r="K66" s="15"/>
      <c r="L66" s="15"/>
    </row>
    <row r="67" spans="4:12" ht="15.75">
      <c r="D67" s="15"/>
      <c r="E67" s="23"/>
      <c r="F67" s="15"/>
      <c r="G67" s="76"/>
      <c r="H67" s="15"/>
      <c r="I67" s="77"/>
      <c r="J67" s="15"/>
      <c r="K67" s="15"/>
      <c r="L67" s="15"/>
    </row>
    <row r="68" spans="4:12" ht="15.75">
      <c r="D68" s="15"/>
      <c r="E68" s="23"/>
      <c r="F68" s="15"/>
      <c r="G68" s="76"/>
      <c r="H68" s="15"/>
      <c r="I68" s="77"/>
      <c r="J68" s="15"/>
      <c r="K68" s="15"/>
      <c r="L68" s="15"/>
    </row>
    <row r="69" spans="4:12" ht="15.75">
      <c r="D69" s="15"/>
      <c r="E69" s="23"/>
      <c r="F69" s="15"/>
      <c r="G69" s="76"/>
      <c r="H69" s="15"/>
      <c r="I69" s="77"/>
      <c r="J69" s="15"/>
      <c r="K69" s="15"/>
      <c r="L69" s="15"/>
    </row>
    <row r="70" spans="4:12" ht="15.75">
      <c r="D70" s="15"/>
      <c r="E70" s="23"/>
      <c r="F70" s="15"/>
      <c r="G70" s="76"/>
      <c r="H70" s="15"/>
      <c r="I70" s="77"/>
      <c r="J70" s="15"/>
      <c r="K70" s="15"/>
      <c r="L70" s="15"/>
    </row>
    <row r="71" spans="4:12" ht="15.75">
      <c r="D71" s="15"/>
      <c r="E71" s="23"/>
      <c r="F71" s="15"/>
      <c r="G71" s="76"/>
      <c r="H71" s="15"/>
      <c r="I71" s="77"/>
      <c r="J71" s="15"/>
      <c r="K71" s="15"/>
      <c r="L71" s="15"/>
    </row>
    <row r="72" spans="4:12" ht="15.75">
      <c r="D72" s="15"/>
      <c r="E72" s="23"/>
      <c r="F72" s="15"/>
      <c r="G72" s="76"/>
      <c r="H72" s="15"/>
      <c r="I72" s="77"/>
      <c r="J72" s="15"/>
      <c r="K72" s="15"/>
      <c r="L72" s="15"/>
    </row>
    <row r="73" spans="4:12" ht="15.75">
      <c r="D73" s="15"/>
      <c r="E73" s="23"/>
      <c r="F73" s="15"/>
      <c r="G73" s="76"/>
      <c r="H73" s="15"/>
      <c r="I73" s="77"/>
      <c r="J73" s="15"/>
      <c r="K73" s="15"/>
      <c r="L73" s="15"/>
    </row>
    <row r="74" spans="4:12" ht="15.75">
      <c r="D74" s="15"/>
      <c r="E74" s="23"/>
      <c r="F74" s="15"/>
      <c r="G74" s="76"/>
      <c r="H74" s="15"/>
      <c r="I74" s="77"/>
      <c r="J74" s="15"/>
      <c r="K74" s="15"/>
      <c r="L74" s="15"/>
    </row>
    <row r="75" spans="4:12" ht="15.75">
      <c r="D75" s="15"/>
      <c r="E75" s="23"/>
      <c r="F75" s="15"/>
      <c r="G75" s="76"/>
      <c r="H75" s="15"/>
      <c r="I75" s="77"/>
      <c r="J75" s="15"/>
      <c r="K75" s="15"/>
      <c r="L75" s="15"/>
    </row>
    <row r="76" spans="4:12" ht="15.75">
      <c r="D76" s="15"/>
      <c r="E76" s="23"/>
      <c r="F76" s="15"/>
      <c r="G76" s="76"/>
      <c r="H76" s="15"/>
      <c r="I76" s="77"/>
      <c r="J76" s="15"/>
      <c r="K76" s="15"/>
      <c r="L76" s="15"/>
    </row>
    <row r="77" spans="4:12" ht="15.75">
      <c r="D77" s="15"/>
      <c r="E77" s="23"/>
      <c r="F77" s="15"/>
      <c r="G77" s="76"/>
      <c r="H77" s="15"/>
      <c r="I77" s="77"/>
      <c r="J77" s="15"/>
      <c r="K77" s="15"/>
      <c r="L77" s="15"/>
    </row>
    <row r="78" spans="4:12" ht="15.75">
      <c r="D78" s="15"/>
      <c r="E78" s="23"/>
      <c r="F78" s="15"/>
      <c r="G78" s="76"/>
      <c r="H78" s="15"/>
      <c r="I78" s="77"/>
      <c r="J78" s="15"/>
      <c r="K78" s="15"/>
      <c r="L78" s="15"/>
    </row>
    <row r="79" spans="6:12" ht="15.75">
      <c r="F79" s="15"/>
      <c r="H79" s="15"/>
      <c r="J79" s="15"/>
      <c r="K79" s="15"/>
      <c r="L79" s="15"/>
    </row>
    <row r="80" spans="6:12" ht="15.75">
      <c r="F80" s="15"/>
      <c r="H80" s="15"/>
      <c r="J80" s="15"/>
      <c r="K80" s="15"/>
      <c r="L80" s="15"/>
    </row>
    <row r="81" spans="6:12" ht="15.75">
      <c r="F81" s="15"/>
      <c r="H81" s="15"/>
      <c r="J81" s="15"/>
      <c r="K81" s="15"/>
      <c r="L81" s="15"/>
    </row>
    <row r="82" spans="8:12" ht="15.75">
      <c r="H82" s="15"/>
      <c r="J82" s="15"/>
      <c r="K82" s="15"/>
      <c r="L82" s="15"/>
    </row>
    <row r="83" spans="8:12" ht="15.75">
      <c r="H83" s="15"/>
      <c r="J83" s="15"/>
      <c r="K83" s="15"/>
      <c r="L83" s="15"/>
    </row>
    <row r="84" spans="8:12" ht="15.75">
      <c r="H84" s="15"/>
      <c r="J84" s="15"/>
      <c r="K84" s="15"/>
      <c r="L84" s="15"/>
    </row>
    <row r="85" spans="8:12" ht="15.75">
      <c r="H85" s="15"/>
      <c r="J85" s="15"/>
      <c r="K85" s="15"/>
      <c r="L85" s="15"/>
    </row>
    <row r="86" spans="8:12" ht="15.75">
      <c r="H86" s="15"/>
      <c r="J86" s="15"/>
      <c r="K86" s="15"/>
      <c r="L86" s="15"/>
    </row>
    <row r="87" spans="8:12" ht="15.75">
      <c r="H87" s="15"/>
      <c r="J87" s="15"/>
      <c r="K87" s="15"/>
      <c r="L87" s="15"/>
    </row>
    <row r="88" spans="8:12" ht="15.75">
      <c r="H88" s="15"/>
      <c r="J88" s="15"/>
      <c r="K88" s="15"/>
      <c r="L88" s="15"/>
    </row>
    <row r="89" spans="8:12" ht="15.75">
      <c r="H89" s="15"/>
      <c r="J89" s="15"/>
      <c r="K89" s="15"/>
      <c r="L89" s="15"/>
    </row>
    <row r="90" spans="8:12" ht="15.75">
      <c r="H90" s="15"/>
      <c r="J90" s="15"/>
      <c r="K90" s="15"/>
      <c r="L90" s="15"/>
    </row>
    <row r="91" spans="8:12" ht="15.75">
      <c r="H91" s="15"/>
      <c r="J91" s="15"/>
      <c r="K91" s="15"/>
      <c r="L91" s="15"/>
    </row>
    <row r="92" spans="8:12" ht="15.75">
      <c r="H92" s="15"/>
      <c r="J92" s="15"/>
      <c r="K92" s="15"/>
      <c r="L92" s="15"/>
    </row>
    <row r="93" spans="8:12" ht="15.75">
      <c r="H93" s="15"/>
      <c r="J93" s="15"/>
      <c r="K93" s="15"/>
      <c r="L93" s="15"/>
    </row>
    <row r="94" spans="8:12" ht="15.75">
      <c r="H94" s="15"/>
      <c r="J94" s="15"/>
      <c r="K94" s="15"/>
      <c r="L94" s="15"/>
    </row>
    <row r="95" spans="8:12" ht="15.75">
      <c r="H95" s="15"/>
      <c r="J95" s="15"/>
      <c r="K95" s="15"/>
      <c r="L95" s="15"/>
    </row>
    <row r="96" spans="8:12" ht="15.75">
      <c r="H96" s="15"/>
      <c r="J96" s="15"/>
      <c r="K96" s="15"/>
      <c r="L96" s="15"/>
    </row>
    <row r="97" spans="8:12" ht="15.75">
      <c r="H97" s="15"/>
      <c r="J97" s="15"/>
      <c r="K97" s="15"/>
      <c r="L97" s="15"/>
    </row>
    <row r="98" spans="8:12" ht="15.75">
      <c r="H98" s="15"/>
      <c r="J98" s="15"/>
      <c r="K98" s="15"/>
      <c r="L98" s="15"/>
    </row>
    <row r="99" spans="8:12" ht="15.75">
      <c r="H99" s="15"/>
      <c r="J99" s="15"/>
      <c r="K99" s="15"/>
      <c r="L99" s="15"/>
    </row>
    <row r="100" spans="8:12" ht="15.75">
      <c r="H100" s="15"/>
      <c r="J100" s="15"/>
      <c r="K100" s="15"/>
      <c r="L100" s="15"/>
    </row>
    <row r="101" spans="8:12" ht="15.75">
      <c r="H101" s="15"/>
      <c r="J101" s="15"/>
      <c r="K101" s="15"/>
      <c r="L101" s="15"/>
    </row>
    <row r="102" spans="8:12" ht="15.75">
      <c r="H102" s="15"/>
      <c r="J102" s="15"/>
      <c r="K102" s="15"/>
      <c r="L102" s="15"/>
    </row>
    <row r="103" spans="8:12" ht="15.75">
      <c r="H103" s="15"/>
      <c r="J103" s="15"/>
      <c r="K103" s="15"/>
      <c r="L103" s="15"/>
    </row>
    <row r="104" spans="8:12" ht="15.75">
      <c r="H104" s="15"/>
      <c r="J104" s="15"/>
      <c r="K104" s="15"/>
      <c r="L104" s="15"/>
    </row>
    <row r="105" spans="8:12" ht="15.75">
      <c r="H105" s="15"/>
      <c r="J105" s="15"/>
      <c r="K105" s="15"/>
      <c r="L105" s="15"/>
    </row>
    <row r="106" spans="8:12" ht="15.75">
      <c r="H106" s="15"/>
      <c r="J106" s="15"/>
      <c r="K106" s="15"/>
      <c r="L106" s="15"/>
    </row>
    <row r="107" spans="8:12" ht="15.75">
      <c r="H107" s="15"/>
      <c r="J107" s="15"/>
      <c r="K107" s="15"/>
      <c r="L107" s="15"/>
    </row>
    <row r="108" spans="8:12" ht="15.75">
      <c r="H108" s="15"/>
      <c r="J108" s="15"/>
      <c r="K108" s="15"/>
      <c r="L108" s="15"/>
    </row>
    <row r="109" spans="8:12" ht="15.75">
      <c r="H109" s="15"/>
      <c r="J109" s="15"/>
      <c r="K109" s="15"/>
      <c r="L109" s="15"/>
    </row>
    <row r="110" spans="8:12" ht="15.75">
      <c r="H110" s="15"/>
      <c r="J110" s="15"/>
      <c r="K110" s="15"/>
      <c r="L110" s="15"/>
    </row>
    <row r="111" spans="8:12" ht="15.75">
      <c r="H111" s="15"/>
      <c r="J111" s="15"/>
      <c r="K111" s="15"/>
      <c r="L111" s="15"/>
    </row>
    <row r="112" spans="8:12" ht="15.75">
      <c r="H112" s="15"/>
      <c r="J112" s="15"/>
      <c r="K112" s="15"/>
      <c r="L112" s="15"/>
    </row>
    <row r="113" spans="8:12" ht="15.75">
      <c r="H113" s="15"/>
      <c r="J113" s="15"/>
      <c r="K113" s="15"/>
      <c r="L113" s="15"/>
    </row>
    <row r="114" spans="8:12" ht="15.75">
      <c r="H114" s="15"/>
      <c r="J114" s="15"/>
      <c r="K114" s="15"/>
      <c r="L114" s="15"/>
    </row>
    <row r="115" spans="8:12" ht="15.75">
      <c r="H115" s="15"/>
      <c r="J115" s="15"/>
      <c r="K115" s="15"/>
      <c r="L115" s="15"/>
    </row>
    <row r="116" spans="8:12" ht="15.75">
      <c r="H116" s="15"/>
      <c r="J116" s="15"/>
      <c r="K116" s="15"/>
      <c r="L116" s="15"/>
    </row>
    <row r="117" spans="8:12" ht="15.75">
      <c r="H117" s="15"/>
      <c r="J117" s="15"/>
      <c r="K117" s="15"/>
      <c r="L117" s="15"/>
    </row>
    <row r="118" spans="8:12" ht="15.75">
      <c r="H118" s="15"/>
      <c r="J118" s="15"/>
      <c r="K118" s="15"/>
      <c r="L118" s="15"/>
    </row>
    <row r="119" spans="8:12" ht="15.75">
      <c r="H119" s="15"/>
      <c r="J119" s="15"/>
      <c r="K119" s="15"/>
      <c r="L119" s="15"/>
    </row>
    <row r="120" spans="8:12" ht="15.75">
      <c r="H120" s="15"/>
      <c r="J120" s="15"/>
      <c r="K120" s="15"/>
      <c r="L120" s="15"/>
    </row>
    <row r="121" spans="8:12" ht="15.75">
      <c r="H121" s="15"/>
      <c r="J121" s="15"/>
      <c r="K121" s="15"/>
      <c r="L121" s="15"/>
    </row>
    <row r="122" spans="8:12" ht="15.75">
      <c r="H122" s="15"/>
      <c r="J122" s="15"/>
      <c r="K122" s="15"/>
      <c r="L122" s="15"/>
    </row>
    <row r="123" spans="8:12" ht="15.75">
      <c r="H123" s="15"/>
      <c r="J123" s="15"/>
      <c r="K123" s="15"/>
      <c r="L123" s="15"/>
    </row>
    <row r="124" spans="8:12" ht="15.75">
      <c r="H124" s="15"/>
      <c r="J124" s="15"/>
      <c r="K124" s="15"/>
      <c r="L124" s="15"/>
    </row>
    <row r="125" spans="8:12" ht="15.75">
      <c r="H125" s="15"/>
      <c r="J125" s="15"/>
      <c r="K125" s="15"/>
      <c r="L125" s="15"/>
    </row>
    <row r="126" spans="8:12" ht="15.75">
      <c r="H126" s="15"/>
      <c r="J126" s="15"/>
      <c r="K126" s="15"/>
      <c r="L126" s="15"/>
    </row>
    <row r="127" spans="8:12" ht="15.75">
      <c r="H127" s="15"/>
      <c r="J127" s="15"/>
      <c r="K127" s="15"/>
      <c r="L127" s="15"/>
    </row>
    <row r="128" spans="8:12" ht="15.75">
      <c r="H128" s="15"/>
      <c r="J128" s="15"/>
      <c r="K128" s="15"/>
      <c r="L128" s="15"/>
    </row>
    <row r="129" spans="8:12" ht="15.75">
      <c r="H129" s="15"/>
      <c r="J129" s="15"/>
      <c r="K129" s="15"/>
      <c r="L129" s="15"/>
    </row>
    <row r="130" spans="8:12" ht="15.75">
      <c r="H130" s="15"/>
      <c r="J130" s="15"/>
      <c r="K130" s="15"/>
      <c r="L130" s="15"/>
    </row>
    <row r="131" spans="8:12" ht="15.75">
      <c r="H131" s="15"/>
      <c r="J131" s="15"/>
      <c r="K131" s="15"/>
      <c r="L131" s="15"/>
    </row>
    <row r="132" spans="8:12" ht="15.75">
      <c r="H132" s="15"/>
      <c r="J132" s="15"/>
      <c r="K132" s="15"/>
      <c r="L132" s="15"/>
    </row>
    <row r="133" spans="8:12" ht="15.75">
      <c r="H133" s="15"/>
      <c r="J133" s="15"/>
      <c r="K133" s="15"/>
      <c r="L133" s="15"/>
    </row>
    <row r="134" spans="8:12" ht="15.75">
      <c r="H134" s="15"/>
      <c r="J134" s="15"/>
      <c r="K134" s="15"/>
      <c r="L134" s="15"/>
    </row>
    <row r="135" spans="8:12" ht="15.75">
      <c r="H135" s="15"/>
      <c r="J135" s="15"/>
      <c r="K135" s="15"/>
      <c r="L135" s="15"/>
    </row>
    <row r="136" spans="8:12" ht="15.75">
      <c r="H136" s="15"/>
      <c r="J136" s="15"/>
      <c r="K136" s="15"/>
      <c r="L136" s="15"/>
    </row>
    <row r="137" spans="8:12" ht="15.75">
      <c r="H137" s="15"/>
      <c r="J137" s="15"/>
      <c r="K137" s="15"/>
      <c r="L137" s="15"/>
    </row>
    <row r="138" spans="8:12" ht="15.75">
      <c r="H138" s="15"/>
      <c r="J138" s="15"/>
      <c r="K138" s="15"/>
      <c r="L138" s="15"/>
    </row>
    <row r="139" spans="8:12" ht="15.75">
      <c r="H139" s="15"/>
      <c r="J139" s="15"/>
      <c r="K139" s="15"/>
      <c r="L139" s="15"/>
    </row>
    <row r="140" spans="8:12" ht="15.75">
      <c r="H140" s="15"/>
      <c r="J140" s="15"/>
      <c r="K140" s="15"/>
      <c r="L140" s="15"/>
    </row>
    <row r="141" spans="8:12" ht="15.75">
      <c r="H141" s="15"/>
      <c r="J141" s="15"/>
      <c r="K141" s="15"/>
      <c r="L141" s="15"/>
    </row>
    <row r="142" spans="8:12" ht="15.75">
      <c r="H142" s="15"/>
      <c r="J142" s="15"/>
      <c r="K142" s="15"/>
      <c r="L142" s="15"/>
    </row>
    <row r="143" spans="8:12" ht="15.75">
      <c r="H143" s="15"/>
      <c r="J143" s="15"/>
      <c r="K143" s="15"/>
      <c r="L143" s="15"/>
    </row>
    <row r="144" spans="8:12" ht="15.75">
      <c r="H144" s="15"/>
      <c r="J144" s="15"/>
      <c r="K144" s="15"/>
      <c r="L144" s="15"/>
    </row>
    <row r="145" spans="8:12" ht="15.75">
      <c r="H145" s="15"/>
      <c r="J145" s="15"/>
      <c r="K145" s="15"/>
      <c r="L145" s="15"/>
    </row>
    <row r="146" spans="8:12" ht="15.75">
      <c r="H146" s="15"/>
      <c r="J146" s="15"/>
      <c r="K146" s="15"/>
      <c r="L146" s="15"/>
    </row>
    <row r="147" spans="8:12" ht="15.75">
      <c r="H147" s="15"/>
      <c r="J147" s="15"/>
      <c r="K147" s="15"/>
      <c r="L147" s="15"/>
    </row>
    <row r="148" spans="8:12" ht="15.75">
      <c r="H148" s="15"/>
      <c r="J148" s="15"/>
      <c r="K148" s="15"/>
      <c r="L148" s="15"/>
    </row>
    <row r="149" spans="8:12" ht="15.75">
      <c r="H149" s="15"/>
      <c r="J149" s="15"/>
      <c r="K149" s="15"/>
      <c r="L149" s="15"/>
    </row>
    <row r="150" spans="8:12" ht="15.75">
      <c r="H150" s="15"/>
      <c r="J150" s="15"/>
      <c r="K150" s="15"/>
      <c r="L150" s="15"/>
    </row>
    <row r="151" spans="8:12" ht="15.75">
      <c r="H151" s="15"/>
      <c r="J151" s="15"/>
      <c r="K151" s="15"/>
      <c r="L151" s="15"/>
    </row>
    <row r="152" spans="8:12" ht="15.75">
      <c r="H152" s="15"/>
      <c r="J152" s="15"/>
      <c r="K152" s="15"/>
      <c r="L152" s="15"/>
    </row>
    <row r="153" spans="8:12" ht="15.75">
      <c r="H153" s="15"/>
      <c r="J153" s="15"/>
      <c r="K153" s="15"/>
      <c r="L153" s="15"/>
    </row>
    <row r="154" spans="8:12" ht="15.75">
      <c r="H154" s="15"/>
      <c r="J154" s="15"/>
      <c r="K154" s="15"/>
      <c r="L154" s="15"/>
    </row>
    <row r="155" spans="8:12" ht="15.75">
      <c r="H155" s="15"/>
      <c r="J155" s="15"/>
      <c r="K155" s="15"/>
      <c r="L155" s="15"/>
    </row>
    <row r="156" spans="8:12" ht="15.75">
      <c r="H156" s="15"/>
      <c r="J156" s="15"/>
      <c r="K156" s="15"/>
      <c r="L156" s="15"/>
    </row>
    <row r="157" spans="8:12" ht="15.75">
      <c r="H157" s="15"/>
      <c r="J157" s="15"/>
      <c r="K157" s="15"/>
      <c r="L157" s="15"/>
    </row>
    <row r="158" spans="8:12" ht="15.75">
      <c r="H158" s="15"/>
      <c r="J158" s="15"/>
      <c r="K158" s="15"/>
      <c r="L158" s="15"/>
    </row>
    <row r="159" spans="8:12" ht="15.75">
      <c r="H159" s="15"/>
      <c r="J159" s="15"/>
      <c r="K159" s="15"/>
      <c r="L159" s="15"/>
    </row>
    <row r="160" spans="8:12" ht="15.75">
      <c r="H160" s="15"/>
      <c r="J160" s="15"/>
      <c r="K160" s="15"/>
      <c r="L160" s="15"/>
    </row>
    <row r="161" spans="8:12" ht="15.75">
      <c r="H161" s="15"/>
      <c r="J161" s="15"/>
      <c r="K161" s="15"/>
      <c r="L161" s="15"/>
    </row>
    <row r="162" spans="8:12" ht="15.75">
      <c r="H162" s="15"/>
      <c r="J162" s="15"/>
      <c r="K162" s="15"/>
      <c r="L162" s="15"/>
    </row>
    <row r="163" spans="8:12" ht="15.75">
      <c r="H163" s="15"/>
      <c r="J163" s="15"/>
      <c r="K163" s="15"/>
      <c r="L163" s="15"/>
    </row>
    <row r="164" spans="8:12" ht="15.75">
      <c r="H164" s="15"/>
      <c r="J164" s="15"/>
      <c r="K164" s="15"/>
      <c r="L164" s="15"/>
    </row>
    <row r="165" spans="8:12" ht="15.75">
      <c r="H165" s="15"/>
      <c r="J165" s="15"/>
      <c r="K165" s="15"/>
      <c r="L165" s="15"/>
    </row>
    <row r="166" spans="8:12" ht="15.75">
      <c r="H166" s="15"/>
      <c r="J166" s="15"/>
      <c r="K166" s="15"/>
      <c r="L166" s="15"/>
    </row>
    <row r="167" spans="8:12" ht="15.75">
      <c r="H167" s="15"/>
      <c r="J167" s="15"/>
      <c r="K167" s="15"/>
      <c r="L167" s="15"/>
    </row>
    <row r="168" spans="8:12" ht="15.75">
      <c r="H168" s="15"/>
      <c r="J168" s="15"/>
      <c r="K168" s="15"/>
      <c r="L168" s="15"/>
    </row>
    <row r="169" spans="8:12" ht="15.75">
      <c r="H169" s="15"/>
      <c r="J169" s="15"/>
      <c r="K169" s="15"/>
      <c r="L169" s="15"/>
    </row>
    <row r="170" spans="8:12" ht="15.75">
      <c r="H170" s="15"/>
      <c r="J170" s="15"/>
      <c r="K170" s="15"/>
      <c r="L170" s="15"/>
    </row>
    <row r="171" spans="8:12" ht="15.75">
      <c r="H171" s="15"/>
      <c r="K171" s="15"/>
      <c r="L171" s="15"/>
    </row>
    <row r="172" spans="8:12" ht="15.75">
      <c r="H172" s="15"/>
      <c r="K172" s="15"/>
      <c r="L172" s="15"/>
    </row>
    <row r="173" spans="8:12" ht="15.75">
      <c r="H173" s="15"/>
      <c r="K173" s="15"/>
      <c r="L173" s="15"/>
    </row>
    <row r="174" spans="8:12" ht="15.75">
      <c r="H174" s="15"/>
      <c r="K174" s="15"/>
      <c r="L174" s="15"/>
    </row>
    <row r="175" spans="11:12" ht="15.75">
      <c r="K175" s="15"/>
      <c r="L175" s="15"/>
    </row>
    <row r="176" spans="11:12" ht="15.75">
      <c r="K176" s="15"/>
      <c r="L176" s="15"/>
    </row>
    <row r="177" spans="11:12" ht="15.75">
      <c r="K177" s="15"/>
      <c r="L177" s="15"/>
    </row>
    <row r="178" spans="11:12" ht="15.75">
      <c r="K178" s="15"/>
      <c r="L178" s="15"/>
    </row>
    <row r="179" spans="11:12" ht="15.75">
      <c r="K179" s="15"/>
      <c r="L179" s="15"/>
    </row>
    <row r="180" spans="11:12" ht="15.75">
      <c r="K180" s="15"/>
      <c r="L180" s="15"/>
    </row>
    <row r="181" spans="11:12" ht="15.75">
      <c r="K181" s="15"/>
      <c r="L181" s="15"/>
    </row>
    <row r="182" spans="11:12" ht="15.75">
      <c r="K182" s="15"/>
      <c r="L182" s="15"/>
    </row>
    <row r="183" spans="11:12" ht="15.75">
      <c r="K183" s="15"/>
      <c r="L183" s="15"/>
    </row>
    <row r="184" spans="11:12" ht="15.75">
      <c r="K184" s="15"/>
      <c r="L184" s="15"/>
    </row>
    <row r="185" spans="11:12" ht="15.75">
      <c r="K185" s="15"/>
      <c r="L185" s="15"/>
    </row>
    <row r="186" spans="11:12" ht="15.75">
      <c r="K186" s="15"/>
      <c r="L186" s="15"/>
    </row>
    <row r="187" spans="11:12" ht="15.75">
      <c r="K187" s="15"/>
      <c r="L187" s="15"/>
    </row>
    <row r="188" spans="11:12" ht="15.75">
      <c r="K188" s="15"/>
      <c r="L188" s="15"/>
    </row>
    <row r="189" spans="11:12" ht="15.75">
      <c r="K189" s="15"/>
      <c r="L189" s="15"/>
    </row>
    <row r="190" spans="11:12" ht="15.75">
      <c r="K190" s="15"/>
      <c r="L190" s="15"/>
    </row>
    <row r="191" spans="11:12" ht="15.75">
      <c r="K191" s="15"/>
      <c r="L191" s="15"/>
    </row>
    <row r="192" spans="11:12" ht="15.75">
      <c r="K192" s="15"/>
      <c r="L192" s="15"/>
    </row>
    <row r="193" spans="11:12" ht="15.75">
      <c r="K193" s="15"/>
      <c r="L193" s="15"/>
    </row>
    <row r="194" spans="11:12" ht="15.75">
      <c r="K194" s="15"/>
      <c r="L194" s="15"/>
    </row>
    <row r="195" spans="11:12" ht="15.75">
      <c r="K195" s="15"/>
      <c r="L195" s="15"/>
    </row>
    <row r="196" spans="11:12" ht="15.75">
      <c r="K196" s="15"/>
      <c r="L196" s="15"/>
    </row>
    <row r="197" spans="11:12" ht="15.75">
      <c r="K197" s="15"/>
      <c r="L197" s="15"/>
    </row>
    <row r="198" spans="11:12" ht="15.75">
      <c r="K198" s="15"/>
      <c r="L198" s="15"/>
    </row>
    <row r="199" spans="11:12" ht="15.75">
      <c r="K199" s="15"/>
      <c r="L199" s="15"/>
    </row>
    <row r="200" spans="11:12" ht="15.75">
      <c r="K200" s="15"/>
      <c r="L200" s="15"/>
    </row>
    <row r="201" spans="11:12" ht="15.75">
      <c r="K201" s="15"/>
      <c r="L201" s="15"/>
    </row>
    <row r="202" spans="11:12" ht="15.75">
      <c r="K202" s="15"/>
      <c r="L202" s="15"/>
    </row>
    <row r="203" spans="11:12" ht="15.75">
      <c r="K203" s="15"/>
      <c r="L203" s="15"/>
    </row>
    <row r="204" spans="11:12" ht="15.75">
      <c r="K204" s="15"/>
      <c r="L204" s="15"/>
    </row>
    <row r="205" spans="11:12" ht="15.75">
      <c r="K205" s="15"/>
      <c r="L205" s="15"/>
    </row>
    <row r="206" spans="11:12" ht="15.75">
      <c r="K206" s="15"/>
      <c r="L206" s="15"/>
    </row>
    <row r="207" spans="11:12" ht="15.75">
      <c r="K207" s="15"/>
      <c r="L207" s="15"/>
    </row>
    <row r="208" spans="11:12" ht="15.75">
      <c r="K208" s="15"/>
      <c r="L208" s="15"/>
    </row>
    <row r="209" spans="11:12" ht="15.75">
      <c r="K209" s="15"/>
      <c r="L209" s="15"/>
    </row>
    <row r="210" spans="11:12" ht="15.75">
      <c r="K210" s="15"/>
      <c r="L210" s="15"/>
    </row>
    <row r="211" spans="11:12" ht="15.75">
      <c r="K211" s="15"/>
      <c r="L211" s="15"/>
    </row>
    <row r="212" spans="11:12" ht="15.75">
      <c r="K212" s="15"/>
      <c r="L212" s="15"/>
    </row>
    <row r="213" spans="11:12" ht="15.75">
      <c r="K213" s="15"/>
      <c r="L213" s="15"/>
    </row>
    <row r="214" spans="11:12" ht="15.75">
      <c r="K214" s="15"/>
      <c r="L214" s="15"/>
    </row>
    <row r="215" spans="11:12" ht="15.75">
      <c r="K215" s="15"/>
      <c r="L215" s="15"/>
    </row>
    <row r="216" spans="11:12" ht="15.75">
      <c r="K216" s="15"/>
      <c r="L216" s="15"/>
    </row>
    <row r="217" spans="11:12" ht="15.75">
      <c r="K217" s="15"/>
      <c r="L217" s="15"/>
    </row>
    <row r="218" spans="11:12" ht="15.75">
      <c r="K218" s="15"/>
      <c r="L218" s="15"/>
    </row>
    <row r="219" spans="11:12" ht="15.75">
      <c r="K219" s="15"/>
      <c r="L219" s="15"/>
    </row>
    <row r="220" spans="11:12" ht="15.75">
      <c r="K220" s="15"/>
      <c r="L220" s="15"/>
    </row>
    <row r="221" spans="11:12" ht="15.75">
      <c r="K221" s="15"/>
      <c r="L221" s="15"/>
    </row>
    <row r="222" spans="11:12" ht="15.75">
      <c r="K222" s="15"/>
      <c r="L222" s="15"/>
    </row>
    <row r="223" spans="11:12" ht="15.75">
      <c r="K223" s="15"/>
      <c r="L223" s="15"/>
    </row>
    <row r="224" spans="11:12" ht="15.75">
      <c r="K224" s="15"/>
      <c r="L224" s="15"/>
    </row>
    <row r="225" spans="11:12" ht="15.75">
      <c r="K225" s="15"/>
      <c r="L225" s="15"/>
    </row>
    <row r="226" spans="11:12" ht="15.75">
      <c r="K226" s="15"/>
      <c r="L226" s="15"/>
    </row>
    <row r="227" spans="11:12" ht="15.75">
      <c r="K227" s="15"/>
      <c r="L227" s="15"/>
    </row>
    <row r="228" spans="11:12" ht="15.75">
      <c r="K228" s="15"/>
      <c r="L228" s="15"/>
    </row>
    <row r="229" spans="11:12" ht="15.75">
      <c r="K229" s="15"/>
      <c r="L229" s="15"/>
    </row>
    <row r="230" spans="11:12" ht="15.75">
      <c r="K230" s="15"/>
      <c r="L230" s="15"/>
    </row>
    <row r="231" spans="11:12" ht="15.75">
      <c r="K231" s="15"/>
      <c r="L231" s="15"/>
    </row>
    <row r="232" spans="11:12" ht="15.75">
      <c r="K232" s="15"/>
      <c r="L232" s="15"/>
    </row>
    <row r="233" spans="11:12" ht="15.75">
      <c r="K233" s="15"/>
      <c r="L233" s="15"/>
    </row>
    <row r="234" spans="11:12" ht="15.75">
      <c r="K234" s="15"/>
      <c r="L234" s="15"/>
    </row>
    <row r="235" spans="11:12" ht="15.75">
      <c r="K235" s="15"/>
      <c r="L235" s="15"/>
    </row>
    <row r="236" spans="11:12" ht="15.75">
      <c r="K236" s="15"/>
      <c r="L236" s="15"/>
    </row>
    <row r="237" spans="11:12" ht="15.75">
      <c r="K237" s="15"/>
      <c r="L237" s="15"/>
    </row>
    <row r="238" spans="11:12" ht="15.75">
      <c r="K238" s="15"/>
      <c r="L238" s="15"/>
    </row>
    <row r="239" spans="11:12" ht="15.75">
      <c r="K239" s="15"/>
      <c r="L239" s="15"/>
    </row>
    <row r="240" spans="11:12" ht="15.75">
      <c r="K240" s="15"/>
      <c r="L240" s="15"/>
    </row>
    <row r="241" spans="11:12" ht="15.75">
      <c r="K241" s="15"/>
      <c r="L241" s="15"/>
    </row>
    <row r="242" spans="11:12" ht="15.75">
      <c r="K242" s="15"/>
      <c r="L242" s="15"/>
    </row>
    <row r="243" spans="11:12" ht="15.75">
      <c r="K243" s="15"/>
      <c r="L243" s="15"/>
    </row>
    <row r="244" spans="11:12" ht="15.75">
      <c r="K244" s="15"/>
      <c r="L244" s="15"/>
    </row>
    <row r="245" spans="11:12" ht="15.75">
      <c r="K245" s="15"/>
      <c r="L245" s="15"/>
    </row>
    <row r="246" spans="11:12" ht="15.75">
      <c r="K246" s="15"/>
      <c r="L246" s="15"/>
    </row>
    <row r="247" spans="11:12" ht="15.75">
      <c r="K247" s="15"/>
      <c r="L247" s="15"/>
    </row>
    <row r="248" spans="11:12" ht="15.75">
      <c r="K248" s="15"/>
      <c r="L248" s="15"/>
    </row>
    <row r="249" spans="11:12" ht="15.75">
      <c r="K249" s="15"/>
      <c r="L249" s="15"/>
    </row>
    <row r="250" spans="11:12" ht="15.75">
      <c r="K250" s="15"/>
      <c r="L250" s="15"/>
    </row>
    <row r="251" spans="11:12" ht="15.75">
      <c r="K251" s="15"/>
      <c r="L251" s="15"/>
    </row>
    <row r="252" spans="11:12" ht="15.75">
      <c r="K252" s="15"/>
      <c r="L252" s="15"/>
    </row>
    <row r="253" spans="11:12" ht="15.75">
      <c r="K253" s="15"/>
      <c r="L253" s="15"/>
    </row>
    <row r="254" spans="11:12" ht="15.75">
      <c r="K254" s="15"/>
      <c r="L254" s="15"/>
    </row>
    <row r="255" spans="11:12" ht="15.75">
      <c r="K255" s="15"/>
      <c r="L255" s="15"/>
    </row>
    <row r="256" spans="11:12" ht="15.75">
      <c r="K256" s="15"/>
      <c r="L256" s="15"/>
    </row>
    <row r="257" spans="11:12" ht="15.75">
      <c r="K257" s="15"/>
      <c r="L257" s="15"/>
    </row>
    <row r="258" spans="11:12" ht="15.75">
      <c r="K258" s="15"/>
      <c r="L258" s="15"/>
    </row>
    <row r="259" spans="11:12" ht="15.75">
      <c r="K259" s="15"/>
      <c r="L259" s="15"/>
    </row>
    <row r="260" spans="11:12" ht="15.75">
      <c r="K260" s="15"/>
      <c r="L260" s="15"/>
    </row>
    <row r="261" ht="15.75">
      <c r="K261" s="15"/>
    </row>
    <row r="262" ht="15.75">
      <c r="K262" s="15"/>
    </row>
    <row r="263" ht="15.75">
      <c r="K263" s="15"/>
    </row>
    <row r="264" ht="15.75">
      <c r="K264" s="15"/>
    </row>
    <row r="265" ht="15.75">
      <c r="K265" s="15"/>
    </row>
    <row r="266" ht="15.75">
      <c r="K266" s="15"/>
    </row>
    <row r="267" ht="15.75">
      <c r="K267" s="15"/>
    </row>
    <row r="268" ht="15.75">
      <c r="K268" s="15"/>
    </row>
    <row r="269" ht="15.75">
      <c r="K269" s="15"/>
    </row>
    <row r="270" ht="15.75">
      <c r="K270" s="15"/>
    </row>
    <row r="271" ht="15.75">
      <c r="K271" s="15"/>
    </row>
    <row r="272" ht="15.75">
      <c r="K272" s="15"/>
    </row>
    <row r="273" ht="15.75">
      <c r="K273" s="15"/>
    </row>
    <row r="274" ht="15.75">
      <c r="K274" s="1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0"/>
  <sheetViews>
    <sheetView workbookViewId="0" topLeftCell="A1">
      <pane ySplit="2" topLeftCell="BM19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24.28125" style="0" customWidth="1"/>
    <col min="2" max="2" width="16.140625" style="0" hidden="1" customWidth="1"/>
    <col min="3" max="4" width="16.421875" style="0" hidden="1" customWidth="1"/>
    <col min="5" max="5" width="16.00390625" style="0" hidden="1" customWidth="1"/>
    <col min="6" max="6" width="17.7109375" style="0" customWidth="1"/>
    <col min="7" max="7" width="17.28125" style="0" customWidth="1"/>
    <col min="8" max="8" width="17.421875" style="0" customWidth="1"/>
    <col min="9" max="9" width="17.140625" style="0" customWidth="1"/>
    <col min="10" max="10" width="16.28125" style="0" hidden="1" customWidth="1"/>
    <col min="11" max="11" width="14.8515625" style="0" hidden="1" customWidth="1"/>
    <col min="12" max="12" width="15.140625" style="0" hidden="1" customWidth="1"/>
    <col min="13" max="13" width="15.00390625" style="0" hidden="1" customWidth="1"/>
    <col min="14" max="14" width="15.8515625" style="0" hidden="1" customWidth="1"/>
    <col min="15" max="15" width="17.421875" style="0" hidden="1" customWidth="1"/>
    <col min="16" max="16" width="16.140625" style="0" hidden="1" customWidth="1"/>
    <col min="17" max="17" width="15.7109375" style="0" hidden="1" customWidth="1"/>
    <col min="18" max="18" width="15.57421875" style="0" hidden="1" customWidth="1"/>
    <col min="19" max="19" width="15.57421875" style="3" hidden="1" customWidth="1"/>
    <col min="20" max="20" width="15.421875" style="22" hidden="1" customWidth="1"/>
    <col min="21" max="21" width="12.00390625" style="25" customWidth="1"/>
    <col min="22" max="22" width="0.13671875" style="35" hidden="1" customWidth="1"/>
    <col min="23" max="23" width="10.421875" style="25" customWidth="1"/>
    <col min="24" max="24" width="16.28125" style="37" hidden="1" customWidth="1"/>
    <col min="25" max="25" width="10.28125" style="25" customWidth="1"/>
    <col min="26" max="26" width="12.00390625" style="25" customWidth="1"/>
    <col min="27" max="27" width="18.7109375" style="25" customWidth="1"/>
    <col min="28" max="28" width="13.00390625" style="0" customWidth="1"/>
    <col min="29" max="29" width="13.140625" style="0" customWidth="1"/>
    <col min="30" max="30" width="13.421875" style="0" customWidth="1"/>
    <col min="31" max="31" width="11.140625" style="0" customWidth="1"/>
    <col min="32" max="32" width="8.8515625" style="0" customWidth="1"/>
    <col min="33" max="33" width="8.7109375" style="0" customWidth="1"/>
    <col min="34" max="34" width="8.8515625" style="0" customWidth="1"/>
    <col min="35" max="35" width="9.00390625" style="0" customWidth="1"/>
    <col min="36" max="36" width="8.8515625" style="0" customWidth="1"/>
  </cols>
  <sheetData>
    <row r="1" spans="1:32" ht="15.75">
      <c r="A1" s="60" t="s">
        <v>114</v>
      </c>
      <c r="B1" s="61"/>
      <c r="C1" s="61"/>
      <c r="D1" s="61"/>
      <c r="E1" s="61"/>
      <c r="F1" s="61"/>
      <c r="G1" s="61"/>
      <c r="H1" s="61"/>
      <c r="I1" s="61"/>
      <c r="J1" s="45"/>
      <c r="K1" s="45"/>
      <c r="L1" s="45"/>
      <c r="M1" s="45"/>
      <c r="N1" s="45"/>
      <c r="O1" s="45"/>
      <c r="P1" s="45"/>
      <c r="Q1" s="45"/>
      <c r="R1" s="45"/>
      <c r="S1" s="8"/>
      <c r="T1" s="24"/>
      <c r="U1" s="32"/>
      <c r="V1" s="46"/>
      <c r="W1" s="32"/>
      <c r="X1" s="47"/>
      <c r="Y1" s="32"/>
      <c r="Z1" s="32"/>
      <c r="AA1" s="32"/>
      <c r="AB1" s="45"/>
      <c r="AC1" s="45"/>
      <c r="AD1" s="45"/>
      <c r="AE1" s="45"/>
      <c r="AF1" s="45"/>
    </row>
    <row r="2" spans="1:47" ht="28.5" customHeight="1">
      <c r="A2" s="60" t="s">
        <v>26</v>
      </c>
      <c r="B2" s="60" t="s">
        <v>27</v>
      </c>
      <c r="C2" s="60" t="s">
        <v>28</v>
      </c>
      <c r="D2" s="60" t="s">
        <v>50</v>
      </c>
      <c r="E2" s="60" t="s">
        <v>51</v>
      </c>
      <c r="F2" s="60" t="s">
        <v>117</v>
      </c>
      <c r="G2" s="60" t="s">
        <v>53</v>
      </c>
      <c r="H2" s="62" t="s">
        <v>52</v>
      </c>
      <c r="I2" s="60" t="s">
        <v>28</v>
      </c>
      <c r="J2" s="45"/>
      <c r="K2" s="45"/>
      <c r="L2" s="45"/>
      <c r="M2" s="45"/>
      <c r="N2" s="45"/>
      <c r="O2" s="45"/>
      <c r="P2" s="45"/>
      <c r="Q2" s="45"/>
      <c r="R2" s="45"/>
      <c r="S2" s="48" t="s">
        <v>60</v>
      </c>
      <c r="T2" s="49" t="s">
        <v>61</v>
      </c>
      <c r="U2" s="50" t="s">
        <v>54</v>
      </c>
      <c r="V2" s="51" t="s">
        <v>55</v>
      </c>
      <c r="W2" s="50" t="s">
        <v>56</v>
      </c>
      <c r="X2" s="52" t="s">
        <v>57</v>
      </c>
      <c r="Y2" s="50" t="s">
        <v>58</v>
      </c>
      <c r="Z2" s="50" t="s">
        <v>59</v>
      </c>
      <c r="AA2" s="50" t="s">
        <v>116</v>
      </c>
      <c r="AB2" s="19"/>
      <c r="AC2" s="27"/>
      <c r="AD2" s="26"/>
      <c r="AE2" s="26"/>
      <c r="AF2" s="28"/>
      <c r="AG2" s="4"/>
      <c r="AH2" s="7"/>
      <c r="AI2" s="4"/>
      <c r="AJ2" s="7"/>
      <c r="AK2" s="4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16.5" customHeight="1">
      <c r="A3" s="14" t="s">
        <v>5</v>
      </c>
      <c r="B3" s="63">
        <v>93</v>
      </c>
      <c r="C3" s="13">
        <v>0.012152777777777778</v>
      </c>
      <c r="D3" s="64">
        <v>0.043576388888888894</v>
      </c>
      <c r="E3" s="65">
        <v>0.05555555555555555</v>
      </c>
      <c r="F3" s="65">
        <f aca="true" t="shared" si="0" ref="F3:F10">SUM(E3-D3)</f>
        <v>0.011979166666666659</v>
      </c>
      <c r="G3" s="65"/>
      <c r="H3" s="65">
        <f aca="true" t="shared" si="1" ref="H3:H34">SUM(F3*3%)</f>
        <v>0.0003593749999999998</v>
      </c>
      <c r="I3" s="66">
        <f aca="true" t="shared" si="2" ref="I3:I34">SUM(F3-H3+G3)</f>
        <v>0.011619791666666658</v>
      </c>
      <c r="J3" s="45"/>
      <c r="K3" s="45"/>
      <c r="L3" s="45"/>
      <c r="M3" s="45"/>
      <c r="N3" s="45"/>
      <c r="O3" s="45"/>
      <c r="P3" s="45"/>
      <c r="Q3" s="45"/>
      <c r="R3" s="45"/>
      <c r="S3" s="8"/>
      <c r="T3" s="53">
        <v>0.005752314814814814</v>
      </c>
      <c r="U3" s="29">
        <f aca="true" t="shared" si="3" ref="U3:U33">SUM(T3-S3)</f>
        <v>0.005752314814814814</v>
      </c>
      <c r="V3" s="54">
        <v>0.028611111111111115</v>
      </c>
      <c r="W3" s="29">
        <f aca="true" t="shared" si="4" ref="W3:W33">SUM(V3-T3)</f>
        <v>0.0228587962962963</v>
      </c>
      <c r="X3" s="55">
        <v>0.04237268518518519</v>
      </c>
      <c r="Y3" s="29">
        <f aca="true" t="shared" si="5" ref="Y3:Y33">SUM(X3-V3)</f>
        <v>0.013761574074074072</v>
      </c>
      <c r="Z3" s="29">
        <f aca="true" t="shared" si="6" ref="Z3:Z33">SUM(U3+W3+Y3)</f>
        <v>0.04237268518518519</v>
      </c>
      <c r="AA3" s="29">
        <f aca="true" t="shared" si="7" ref="AA3:AA33">SUM(Z3+I3)</f>
        <v>0.053992476851851844</v>
      </c>
      <c r="AB3" s="28"/>
      <c r="AC3" s="29"/>
      <c r="AD3" s="30"/>
      <c r="AE3" s="16"/>
      <c r="AF3" s="31"/>
      <c r="AG3" s="29"/>
      <c r="AH3" s="31"/>
      <c r="AI3" s="29"/>
      <c r="AJ3" s="6"/>
      <c r="AK3" s="4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ht="15.75">
      <c r="A4" s="14" t="s">
        <v>8</v>
      </c>
      <c r="B4" s="63">
        <v>94</v>
      </c>
      <c r="C4" s="11">
        <v>0.0125</v>
      </c>
      <c r="D4" s="64">
        <v>0.04393518518518519</v>
      </c>
      <c r="E4" s="65">
        <v>0.05555555555555555</v>
      </c>
      <c r="F4" s="65">
        <f t="shared" si="0"/>
        <v>0.011620370370370364</v>
      </c>
      <c r="G4" s="65"/>
      <c r="H4" s="65">
        <f t="shared" si="1"/>
        <v>0.0003486111111111109</v>
      </c>
      <c r="I4" s="66">
        <f t="shared" si="2"/>
        <v>0.011271759259259254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56">
        <v>0.005787037037037038</v>
      </c>
      <c r="U4" s="29">
        <f t="shared" si="3"/>
        <v>0.005787037037037038</v>
      </c>
      <c r="V4" s="80">
        <v>0.02804398148148148</v>
      </c>
      <c r="W4" s="29">
        <f t="shared" si="4"/>
        <v>0.02225694444444444</v>
      </c>
      <c r="X4" s="81">
        <v>0.043125</v>
      </c>
      <c r="Y4" s="29">
        <f t="shared" si="5"/>
        <v>0.015081018518518518</v>
      </c>
      <c r="Z4" s="29">
        <f t="shared" si="6"/>
        <v>0.043125</v>
      </c>
      <c r="AA4" s="29">
        <f t="shared" si="7"/>
        <v>0.05439675925925925</v>
      </c>
      <c r="AB4" s="28"/>
      <c r="AC4" s="29"/>
      <c r="AD4" s="30"/>
      <c r="AE4" s="16"/>
      <c r="AF4" s="28"/>
      <c r="AG4" s="29"/>
      <c r="AH4" s="28"/>
      <c r="AI4" s="29"/>
      <c r="AJ4" s="7"/>
      <c r="AK4" s="4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15.75">
      <c r="A5" s="9" t="s">
        <v>17</v>
      </c>
      <c r="B5" s="63">
        <v>44</v>
      </c>
      <c r="C5" s="10">
        <v>0.016666666666666666</v>
      </c>
      <c r="D5" s="68">
        <v>0.039143518518518515</v>
      </c>
      <c r="E5" s="65">
        <v>0.05555555555555555</v>
      </c>
      <c r="F5" s="65">
        <f t="shared" si="0"/>
        <v>0.016412037037037037</v>
      </c>
      <c r="G5" s="65"/>
      <c r="H5" s="65">
        <f t="shared" si="1"/>
        <v>0.0004923611111111111</v>
      </c>
      <c r="I5" s="66">
        <f t="shared" si="2"/>
        <v>0.015919675925925927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56">
        <v>0.004942129629629629</v>
      </c>
      <c r="U5" s="29">
        <f t="shared" si="3"/>
        <v>0.004942129629629629</v>
      </c>
      <c r="V5" s="80">
        <v>0.02613425925925926</v>
      </c>
      <c r="W5" s="29">
        <f t="shared" si="4"/>
        <v>0.02119212962962963</v>
      </c>
      <c r="X5" s="81">
        <v>0.038530092592592595</v>
      </c>
      <c r="Y5" s="29">
        <f t="shared" si="5"/>
        <v>0.012395833333333335</v>
      </c>
      <c r="Z5" s="29">
        <f t="shared" si="6"/>
        <v>0.038530092592592595</v>
      </c>
      <c r="AA5" s="29">
        <f t="shared" si="7"/>
        <v>0.05444976851851852</v>
      </c>
      <c r="AB5" s="28"/>
      <c r="AC5" s="29"/>
      <c r="AD5" s="30"/>
      <c r="AE5" s="26"/>
      <c r="AF5" s="28"/>
      <c r="AG5" s="29"/>
      <c r="AH5" s="28"/>
      <c r="AI5" s="29"/>
      <c r="AJ5" s="7"/>
      <c r="AK5" s="4"/>
      <c r="AL5" s="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15.75">
      <c r="A6" s="14" t="s">
        <v>4</v>
      </c>
      <c r="B6" s="63">
        <v>98</v>
      </c>
      <c r="C6" s="10">
        <v>0.01076388888888889</v>
      </c>
      <c r="D6" s="64">
        <v>0.04435185185185186</v>
      </c>
      <c r="E6" s="65">
        <v>0.05555555555555555</v>
      </c>
      <c r="F6" s="65">
        <f t="shared" si="0"/>
        <v>0.011203703703703695</v>
      </c>
      <c r="G6" s="65"/>
      <c r="H6" s="65">
        <f t="shared" si="1"/>
        <v>0.0003361111111111108</v>
      </c>
      <c r="I6" s="66">
        <f t="shared" si="2"/>
        <v>0.010867592592592585</v>
      </c>
      <c r="J6" s="45"/>
      <c r="K6" s="45"/>
      <c r="L6" s="45"/>
      <c r="M6" s="45"/>
      <c r="N6" s="45"/>
      <c r="O6" s="45"/>
      <c r="P6" s="45"/>
      <c r="Q6" s="45"/>
      <c r="R6" s="45"/>
      <c r="S6" s="17"/>
      <c r="T6" s="53">
        <v>0.005706018518518519</v>
      </c>
      <c r="U6" s="29">
        <f t="shared" si="3"/>
        <v>0.005706018518518519</v>
      </c>
      <c r="V6" s="54">
        <v>0.028819444444444443</v>
      </c>
      <c r="W6" s="29">
        <f t="shared" si="4"/>
        <v>0.023113425925925923</v>
      </c>
      <c r="X6" s="55">
        <v>0.0436574074074074</v>
      </c>
      <c r="Y6" s="29">
        <f t="shared" si="5"/>
        <v>0.014837962962962959</v>
      </c>
      <c r="Z6" s="29">
        <f t="shared" si="6"/>
        <v>0.0436574074074074</v>
      </c>
      <c r="AA6" s="29">
        <f t="shared" si="7"/>
        <v>0.05452499999999999</v>
      </c>
      <c r="AB6" s="28"/>
      <c r="AC6" s="29"/>
      <c r="AD6" s="30"/>
      <c r="AE6" s="16"/>
      <c r="AF6" s="28"/>
      <c r="AG6" s="29"/>
      <c r="AH6" s="28"/>
      <c r="AI6" s="29"/>
      <c r="AJ6" s="7"/>
      <c r="AK6" s="4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15.75">
      <c r="A7" s="9" t="s">
        <v>16</v>
      </c>
      <c r="B7" s="63">
        <v>46</v>
      </c>
      <c r="C7" s="13">
        <v>0.016319444444444445</v>
      </c>
      <c r="D7" s="64">
        <v>0.03923611111111111</v>
      </c>
      <c r="E7" s="65">
        <v>0.05555555555555555</v>
      </c>
      <c r="F7" s="65">
        <f t="shared" si="0"/>
        <v>0.016319444444444442</v>
      </c>
      <c r="G7" s="65"/>
      <c r="H7" s="65">
        <f t="shared" si="1"/>
        <v>0.0004895833333333332</v>
      </c>
      <c r="I7" s="66">
        <f t="shared" si="2"/>
        <v>0.015829861111111107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56">
        <v>0.005335648148148148</v>
      </c>
      <c r="U7" s="29">
        <f t="shared" si="3"/>
        <v>0.005335648148148148</v>
      </c>
      <c r="V7" s="80">
        <v>0.026550925925925926</v>
      </c>
      <c r="W7" s="29">
        <f t="shared" si="4"/>
        <v>0.021215277777777777</v>
      </c>
      <c r="X7" s="81">
        <v>0.038703703703703705</v>
      </c>
      <c r="Y7" s="29">
        <f t="shared" si="5"/>
        <v>0.01215277777777778</v>
      </c>
      <c r="Z7" s="29">
        <f t="shared" si="6"/>
        <v>0.038703703703703705</v>
      </c>
      <c r="AA7" s="29">
        <f t="shared" si="7"/>
        <v>0.05453356481481481</v>
      </c>
      <c r="AB7" s="28"/>
      <c r="AC7" s="29"/>
      <c r="AD7" s="30"/>
      <c r="AE7" s="17"/>
      <c r="AF7" s="28"/>
      <c r="AG7" s="29"/>
      <c r="AH7" s="28"/>
      <c r="AI7" s="29"/>
      <c r="AJ7" s="7"/>
      <c r="AK7" s="4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ht="15.75">
      <c r="A8" s="9" t="s">
        <v>20</v>
      </c>
      <c r="B8" s="63">
        <v>21</v>
      </c>
      <c r="C8" s="13">
        <v>0.01840277777777778</v>
      </c>
      <c r="D8" s="64">
        <v>0.03621527777777778</v>
      </c>
      <c r="E8" s="65">
        <v>0.05555555555555555</v>
      </c>
      <c r="F8" s="65">
        <f t="shared" si="0"/>
        <v>0.019340277777777776</v>
      </c>
      <c r="G8" s="65"/>
      <c r="H8" s="65">
        <f t="shared" si="1"/>
        <v>0.0005802083333333333</v>
      </c>
      <c r="I8" s="66">
        <f t="shared" si="2"/>
        <v>0.018760069444444444</v>
      </c>
      <c r="J8" s="45"/>
      <c r="K8" s="45"/>
      <c r="L8" s="45"/>
      <c r="M8" s="45"/>
      <c r="N8" s="45"/>
      <c r="O8" s="45"/>
      <c r="P8" s="45"/>
      <c r="Q8" s="45"/>
      <c r="R8" s="45"/>
      <c r="S8" s="82">
        <v>0.006944444444444444</v>
      </c>
      <c r="T8" s="53">
        <v>0.011481481481481483</v>
      </c>
      <c r="U8" s="29">
        <f t="shared" si="3"/>
        <v>0.004537037037037039</v>
      </c>
      <c r="V8" s="54">
        <v>0.031145833333333334</v>
      </c>
      <c r="W8" s="29">
        <f t="shared" si="4"/>
        <v>0.01966435185185185</v>
      </c>
      <c r="X8" s="55">
        <v>0.04271990740740741</v>
      </c>
      <c r="Y8" s="29">
        <f t="shared" si="5"/>
        <v>0.011574074074074073</v>
      </c>
      <c r="Z8" s="29">
        <f t="shared" si="6"/>
        <v>0.03577546296296297</v>
      </c>
      <c r="AA8" s="29">
        <f t="shared" si="7"/>
        <v>0.05453553240740741</v>
      </c>
      <c r="AB8" s="28"/>
      <c r="AC8" s="29"/>
      <c r="AD8" s="30"/>
      <c r="AE8" s="26"/>
      <c r="AF8" s="28"/>
      <c r="AG8" s="29"/>
      <c r="AH8" s="28"/>
      <c r="AI8" s="29"/>
      <c r="AJ8" s="7"/>
      <c r="AK8" s="4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ht="15.75">
      <c r="A9" s="67" t="s">
        <v>2</v>
      </c>
      <c r="B9" s="63">
        <v>100</v>
      </c>
      <c r="C9" s="10">
        <v>0.010069444444444445</v>
      </c>
      <c r="D9" s="64">
        <v>0.04496527777777778</v>
      </c>
      <c r="E9" s="65">
        <v>0.05555555555555555</v>
      </c>
      <c r="F9" s="65">
        <f t="shared" si="0"/>
        <v>0.010590277777777775</v>
      </c>
      <c r="G9" s="65"/>
      <c r="H9" s="65">
        <f t="shared" si="1"/>
        <v>0.00031770833333333325</v>
      </c>
      <c r="I9" s="66">
        <f t="shared" si="2"/>
        <v>0.010272569444444442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56">
        <v>0.006875</v>
      </c>
      <c r="U9" s="29">
        <f t="shared" si="3"/>
        <v>0.006875</v>
      </c>
      <c r="V9" s="80">
        <v>0.029629629629629627</v>
      </c>
      <c r="W9" s="29">
        <f t="shared" si="4"/>
        <v>0.022754629629629628</v>
      </c>
      <c r="X9" s="81">
        <v>0.04435185185185186</v>
      </c>
      <c r="Y9" s="29">
        <f t="shared" si="5"/>
        <v>0.01472222222222223</v>
      </c>
      <c r="Z9" s="29">
        <f t="shared" si="6"/>
        <v>0.04435185185185186</v>
      </c>
      <c r="AA9" s="29">
        <f t="shared" si="7"/>
        <v>0.0546244212962963</v>
      </c>
      <c r="AB9" s="28"/>
      <c r="AC9" s="29"/>
      <c r="AD9" s="30"/>
      <c r="AE9" s="16"/>
      <c r="AF9" s="28"/>
      <c r="AG9" s="29"/>
      <c r="AH9" s="28"/>
      <c r="AI9" s="29"/>
      <c r="AJ9" s="7"/>
      <c r="AK9" s="4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ht="15.75">
      <c r="A10" s="9" t="s">
        <v>46</v>
      </c>
      <c r="B10" s="63">
        <v>113</v>
      </c>
      <c r="C10" s="69"/>
      <c r="D10" s="65">
        <v>0.050150462962962966</v>
      </c>
      <c r="E10" s="65">
        <v>0.05555555555555555</v>
      </c>
      <c r="F10" s="65">
        <f t="shared" si="0"/>
        <v>0.005405092592592586</v>
      </c>
      <c r="G10" s="65">
        <v>0.0020833333333333333</v>
      </c>
      <c r="H10" s="65">
        <f t="shared" si="1"/>
        <v>0.00016215277777777758</v>
      </c>
      <c r="I10" s="66">
        <f t="shared" si="2"/>
        <v>0.0073262731481481425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56">
        <v>0.005821759259259259</v>
      </c>
      <c r="U10" s="29">
        <f t="shared" si="3"/>
        <v>0.005821759259259259</v>
      </c>
      <c r="V10" s="80">
        <v>0.03155092592592592</v>
      </c>
      <c r="W10" s="29">
        <f t="shared" si="4"/>
        <v>0.02572916666666666</v>
      </c>
      <c r="X10" s="81">
        <v>0.04730324074074074</v>
      </c>
      <c r="Y10" s="29">
        <f t="shared" si="5"/>
        <v>0.015752314814814823</v>
      </c>
      <c r="Z10" s="29">
        <f t="shared" si="6"/>
        <v>0.04730324074074074</v>
      </c>
      <c r="AA10" s="29">
        <f t="shared" si="7"/>
        <v>0.054629513888888884</v>
      </c>
      <c r="AB10" s="28"/>
      <c r="AC10" s="29"/>
      <c r="AD10" s="30"/>
      <c r="AE10" s="16"/>
      <c r="AF10" s="31"/>
      <c r="AG10" s="29"/>
      <c r="AH10" s="31"/>
      <c r="AI10" s="29"/>
      <c r="AJ10" s="6"/>
      <c r="AK10" s="4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15.75">
      <c r="A11" s="14" t="s">
        <v>7</v>
      </c>
      <c r="B11" s="63">
        <v>90</v>
      </c>
      <c r="C11" s="10">
        <v>0.0125</v>
      </c>
      <c r="D11" s="10"/>
      <c r="E11" s="65">
        <v>0.05555555555555555</v>
      </c>
      <c r="F11" s="65">
        <v>0.0125</v>
      </c>
      <c r="G11" s="65"/>
      <c r="H11" s="65">
        <f t="shared" si="1"/>
        <v>0.000375</v>
      </c>
      <c r="I11" s="66">
        <f t="shared" si="2"/>
        <v>0.012125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6">
        <v>0.0065625</v>
      </c>
      <c r="U11" s="29">
        <f t="shared" si="3"/>
        <v>0.0065625</v>
      </c>
      <c r="V11" s="80">
        <v>0.0284375</v>
      </c>
      <c r="W11" s="29">
        <f t="shared" si="4"/>
        <v>0.021875000000000002</v>
      </c>
      <c r="X11" s="81">
        <v>0.04259259259259259</v>
      </c>
      <c r="Y11" s="29">
        <f t="shared" si="5"/>
        <v>0.01415509259259259</v>
      </c>
      <c r="Z11" s="29">
        <f t="shared" si="6"/>
        <v>0.04259259259259259</v>
      </c>
      <c r="AA11" s="29">
        <f t="shared" si="7"/>
        <v>0.054717592592592595</v>
      </c>
      <c r="AB11" s="28"/>
      <c r="AC11" s="29"/>
      <c r="AD11" s="30"/>
      <c r="AE11" s="32"/>
      <c r="AF11" s="32"/>
      <c r="AG11" s="32"/>
      <c r="AH11" s="32"/>
      <c r="AI11" s="32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ht="15.75">
      <c r="A12" s="9" t="s">
        <v>49</v>
      </c>
      <c r="B12" s="63">
        <v>25</v>
      </c>
      <c r="C12" s="69"/>
      <c r="D12" s="65">
        <v>0.03726851851851851</v>
      </c>
      <c r="E12" s="65">
        <v>0.05555555555555555</v>
      </c>
      <c r="F12" s="65">
        <f aca="true" t="shared" si="8" ref="F12:F32">SUM(E12-D12)</f>
        <v>0.01828703703703704</v>
      </c>
      <c r="G12" s="65">
        <v>0.0006944444444444445</v>
      </c>
      <c r="H12" s="65">
        <f t="shared" si="1"/>
        <v>0.0005486111111111112</v>
      </c>
      <c r="I12" s="66">
        <f t="shared" si="2"/>
        <v>0.018432870370370374</v>
      </c>
      <c r="J12" s="45"/>
      <c r="K12" s="45"/>
      <c r="L12" s="45"/>
      <c r="M12" s="45"/>
      <c r="N12" s="45"/>
      <c r="O12" s="45"/>
      <c r="P12" s="45"/>
      <c r="Q12" s="45"/>
      <c r="R12" s="45"/>
      <c r="S12" s="83">
        <v>0.006944444444444444</v>
      </c>
      <c r="T12" s="56">
        <v>0.011712962962962965</v>
      </c>
      <c r="U12" s="29">
        <f t="shared" si="3"/>
        <v>0.004768518518518521</v>
      </c>
      <c r="V12" s="80">
        <v>0.03070601851851852</v>
      </c>
      <c r="W12" s="29">
        <f t="shared" si="4"/>
        <v>0.018993055555555555</v>
      </c>
      <c r="X12" s="81">
        <v>0.04322916666666667</v>
      </c>
      <c r="Y12" s="29">
        <f t="shared" si="5"/>
        <v>0.012523148148148151</v>
      </c>
      <c r="Z12" s="29">
        <f t="shared" si="6"/>
        <v>0.036284722222222225</v>
      </c>
      <c r="AA12" s="29">
        <f t="shared" si="7"/>
        <v>0.054717592592592595</v>
      </c>
      <c r="AB12" s="32"/>
      <c r="AC12" s="32"/>
      <c r="AD12" s="32"/>
      <c r="AE12" s="32"/>
      <c r="AF12" s="32"/>
      <c r="AG12" s="32"/>
      <c r="AH12" s="32"/>
      <c r="AI12" s="32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ht="18.75" customHeight="1">
      <c r="A13" s="9" t="s">
        <v>25</v>
      </c>
      <c r="B13" s="63">
        <v>3</v>
      </c>
      <c r="C13" s="11">
        <v>0.02361111111111111</v>
      </c>
      <c r="D13" s="64">
        <v>0.03222222222222222</v>
      </c>
      <c r="E13" s="65">
        <v>0.05555555555555555</v>
      </c>
      <c r="F13" s="65">
        <f t="shared" si="8"/>
        <v>0.02333333333333333</v>
      </c>
      <c r="G13" s="65"/>
      <c r="H13" s="65">
        <f t="shared" si="1"/>
        <v>0.0006999999999999999</v>
      </c>
      <c r="I13" s="66">
        <f t="shared" si="2"/>
        <v>0.02263333333333333</v>
      </c>
      <c r="J13" s="45"/>
      <c r="K13" s="45"/>
      <c r="L13" s="45"/>
      <c r="M13" s="45"/>
      <c r="N13" s="45"/>
      <c r="O13" s="45"/>
      <c r="P13" s="45"/>
      <c r="Q13" s="45"/>
      <c r="R13" s="45"/>
      <c r="S13" s="16">
        <v>0.006944444444444444</v>
      </c>
      <c r="T13" s="53">
        <v>0.01076388888888889</v>
      </c>
      <c r="U13" s="29">
        <f t="shared" si="3"/>
        <v>0.0038194444444444465</v>
      </c>
      <c r="V13" s="54">
        <v>0.028657407407407406</v>
      </c>
      <c r="W13" s="29">
        <f t="shared" si="4"/>
        <v>0.017893518518518517</v>
      </c>
      <c r="X13" s="55">
        <v>0.03912037037037037</v>
      </c>
      <c r="Y13" s="29">
        <f t="shared" si="5"/>
        <v>0.010462962962962962</v>
      </c>
      <c r="Z13" s="29">
        <f t="shared" si="6"/>
        <v>0.03217592592592593</v>
      </c>
      <c r="AA13" s="29">
        <f t="shared" si="7"/>
        <v>0.05480925925925926</v>
      </c>
      <c r="AB13" s="32"/>
      <c r="AC13" s="32"/>
      <c r="AD13" s="32"/>
      <c r="AE13" s="32"/>
      <c r="AF13" s="32"/>
      <c r="AG13" s="32"/>
      <c r="AH13" s="32"/>
      <c r="AI13" s="3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15.75">
      <c r="A14" s="67" t="s">
        <v>44</v>
      </c>
      <c r="B14" s="63">
        <v>116</v>
      </c>
      <c r="C14" s="13">
        <v>0.009375</v>
      </c>
      <c r="D14" s="64">
        <v>0.046504629629629625</v>
      </c>
      <c r="E14" s="65">
        <v>0.05555555555555555</v>
      </c>
      <c r="F14" s="65">
        <f t="shared" si="8"/>
        <v>0.009050925925925928</v>
      </c>
      <c r="G14" s="65"/>
      <c r="H14" s="65">
        <f t="shared" si="1"/>
        <v>0.0002715277777777778</v>
      </c>
      <c r="I14" s="66">
        <f t="shared" si="2"/>
        <v>0.008779398148148149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6">
        <v>0.006481481481481481</v>
      </c>
      <c r="U14" s="29">
        <f t="shared" si="3"/>
        <v>0.006481481481481481</v>
      </c>
      <c r="V14" s="80">
        <v>0.03365740740740741</v>
      </c>
      <c r="W14" s="29">
        <f t="shared" si="4"/>
        <v>0.027175925925925926</v>
      </c>
      <c r="X14" s="81">
        <v>0.046064814814814815</v>
      </c>
      <c r="Y14" s="29">
        <f t="shared" si="5"/>
        <v>0.012407407407407409</v>
      </c>
      <c r="Z14" s="29">
        <f t="shared" si="6"/>
        <v>0.046064814814814815</v>
      </c>
      <c r="AA14" s="29">
        <f t="shared" si="7"/>
        <v>0.05484421296296296</v>
      </c>
      <c r="AB14" s="32"/>
      <c r="AC14" s="32"/>
      <c r="AD14" s="32"/>
      <c r="AE14" s="32"/>
      <c r="AF14" s="32"/>
      <c r="AG14" s="32"/>
      <c r="AH14" s="32"/>
      <c r="AI14" s="32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15.75">
      <c r="A15" s="9" t="s">
        <v>3</v>
      </c>
      <c r="B15" s="63">
        <v>85</v>
      </c>
      <c r="C15" s="13">
        <v>0.010069444444444445</v>
      </c>
      <c r="D15" s="64">
        <v>0.04261574074074074</v>
      </c>
      <c r="E15" s="65">
        <v>0.05555555555555555</v>
      </c>
      <c r="F15" s="65">
        <f t="shared" si="8"/>
        <v>0.012939814814814814</v>
      </c>
      <c r="G15" s="65"/>
      <c r="H15" s="65">
        <f t="shared" si="1"/>
        <v>0.00038819444444444437</v>
      </c>
      <c r="I15" s="66">
        <f t="shared" si="2"/>
        <v>0.01255162037037037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6">
        <v>0.005671296296296296</v>
      </c>
      <c r="U15" s="29">
        <f t="shared" si="3"/>
        <v>0.005671296296296296</v>
      </c>
      <c r="V15" s="80">
        <v>0.029872685185185183</v>
      </c>
      <c r="W15" s="29">
        <f t="shared" si="4"/>
        <v>0.024201388888888887</v>
      </c>
      <c r="X15" s="81">
        <v>0.042835648148148144</v>
      </c>
      <c r="Y15" s="29">
        <f t="shared" si="5"/>
        <v>0.01296296296296296</v>
      </c>
      <c r="Z15" s="29">
        <f t="shared" si="6"/>
        <v>0.042835648148148144</v>
      </c>
      <c r="AA15" s="29">
        <f t="shared" si="7"/>
        <v>0.05538726851851851</v>
      </c>
      <c r="AB15" s="32"/>
      <c r="AC15" s="32"/>
      <c r="AD15" s="32"/>
      <c r="AE15" s="32"/>
      <c r="AF15" s="32"/>
      <c r="AG15" s="32"/>
      <c r="AH15" s="32"/>
      <c r="AI15" s="32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15.75">
      <c r="A16" s="9" t="s">
        <v>65</v>
      </c>
      <c r="B16" s="63">
        <v>14</v>
      </c>
      <c r="C16" s="11">
        <v>0.02013888888888889</v>
      </c>
      <c r="D16" s="64">
        <v>0.03496527777777778</v>
      </c>
      <c r="E16" s="65">
        <v>0.05555555555555555</v>
      </c>
      <c r="F16" s="65">
        <f t="shared" si="8"/>
        <v>0.02059027777777777</v>
      </c>
      <c r="G16" s="65"/>
      <c r="H16" s="65">
        <f t="shared" si="1"/>
        <v>0.0006177083333333331</v>
      </c>
      <c r="I16" s="66">
        <f t="shared" si="2"/>
        <v>0.019972569444444435</v>
      </c>
      <c r="J16" s="45"/>
      <c r="K16" s="45"/>
      <c r="L16" s="45"/>
      <c r="M16" s="45"/>
      <c r="N16" s="45"/>
      <c r="O16" s="45"/>
      <c r="P16" s="45"/>
      <c r="Q16" s="45"/>
      <c r="R16" s="45"/>
      <c r="S16" s="82">
        <v>0.006944444444444444</v>
      </c>
      <c r="T16" s="53">
        <v>0.010891203703703703</v>
      </c>
      <c r="U16" s="29">
        <f t="shared" si="3"/>
        <v>0.003946759259259259</v>
      </c>
      <c r="V16" s="54">
        <v>0.03043981481481482</v>
      </c>
      <c r="W16" s="29">
        <f t="shared" si="4"/>
        <v>0.019548611111111114</v>
      </c>
      <c r="X16" s="55">
        <v>0.0424074074074074</v>
      </c>
      <c r="Y16" s="29">
        <f t="shared" si="5"/>
        <v>0.011967592592592582</v>
      </c>
      <c r="Z16" s="29">
        <f t="shared" si="6"/>
        <v>0.03546296296296296</v>
      </c>
      <c r="AA16" s="29">
        <f t="shared" si="7"/>
        <v>0.055435532407407395</v>
      </c>
      <c r="AB16" s="32"/>
      <c r="AC16" s="32"/>
      <c r="AD16" s="32"/>
      <c r="AE16" s="32"/>
      <c r="AF16" s="32"/>
      <c r="AG16" s="32"/>
      <c r="AH16" s="32"/>
      <c r="AI16" s="32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15.75">
      <c r="A17" s="9" t="s">
        <v>24</v>
      </c>
      <c r="B17" s="63">
        <v>6</v>
      </c>
      <c r="C17" s="10">
        <v>0.02326388888888889</v>
      </c>
      <c r="D17" s="64">
        <v>0.03273148148148148</v>
      </c>
      <c r="E17" s="65">
        <v>0.05555555555555555</v>
      </c>
      <c r="F17" s="65">
        <f t="shared" si="8"/>
        <v>0.022824074074074073</v>
      </c>
      <c r="G17" s="65"/>
      <c r="H17" s="65">
        <f t="shared" si="1"/>
        <v>0.0006847222222222222</v>
      </c>
      <c r="I17" s="66">
        <f t="shared" si="2"/>
        <v>0.02213935185185185</v>
      </c>
      <c r="J17" s="45"/>
      <c r="K17" s="45"/>
      <c r="L17" s="45"/>
      <c r="M17" s="45"/>
      <c r="N17" s="45"/>
      <c r="O17" s="45"/>
      <c r="P17" s="45"/>
      <c r="Q17" s="45"/>
      <c r="R17" s="45"/>
      <c r="S17" s="83">
        <v>0.006944444444444444</v>
      </c>
      <c r="T17" s="56">
        <v>0.010486111111111111</v>
      </c>
      <c r="U17" s="29">
        <f t="shared" si="3"/>
        <v>0.003541666666666667</v>
      </c>
      <c r="V17" s="80">
        <v>0.028981481481481483</v>
      </c>
      <c r="W17" s="29">
        <f t="shared" si="4"/>
        <v>0.01849537037037037</v>
      </c>
      <c r="X17" s="81">
        <v>0.04027777777777778</v>
      </c>
      <c r="Y17" s="29">
        <f t="shared" si="5"/>
        <v>0.011296296296296297</v>
      </c>
      <c r="Z17" s="29">
        <f t="shared" si="6"/>
        <v>0.03333333333333333</v>
      </c>
      <c r="AA17" s="29">
        <f t="shared" si="7"/>
        <v>0.05547268518518518</v>
      </c>
      <c r="AB17" s="32"/>
      <c r="AC17" s="32"/>
      <c r="AD17" s="32"/>
      <c r="AE17" s="32"/>
      <c r="AF17" s="32"/>
      <c r="AG17" s="32"/>
      <c r="AH17" s="32"/>
      <c r="AI17" s="32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15.75">
      <c r="A18" s="9" t="s">
        <v>23</v>
      </c>
      <c r="B18" s="63">
        <v>9</v>
      </c>
      <c r="C18" s="11">
        <v>0.022569444444444444</v>
      </c>
      <c r="D18" s="64">
        <v>0.03357638888888889</v>
      </c>
      <c r="E18" s="65">
        <v>0.05555555555555555</v>
      </c>
      <c r="F18" s="65">
        <f t="shared" si="8"/>
        <v>0.02197916666666666</v>
      </c>
      <c r="G18" s="65"/>
      <c r="H18" s="65">
        <f t="shared" si="1"/>
        <v>0.0006593749999999998</v>
      </c>
      <c r="I18" s="66">
        <f t="shared" si="2"/>
        <v>0.02131979166666666</v>
      </c>
      <c r="J18" s="45"/>
      <c r="K18" s="45"/>
      <c r="L18" s="45"/>
      <c r="M18" s="45"/>
      <c r="N18" s="45"/>
      <c r="O18" s="45"/>
      <c r="P18" s="45"/>
      <c r="Q18" s="45"/>
      <c r="R18" s="45"/>
      <c r="S18" s="83">
        <v>0.006944444444444444</v>
      </c>
      <c r="T18" s="56">
        <v>0.011550925925925925</v>
      </c>
      <c r="U18" s="29">
        <f t="shared" si="3"/>
        <v>0.0046064814814814805</v>
      </c>
      <c r="V18" s="80">
        <v>0.030185185185185186</v>
      </c>
      <c r="W18" s="29">
        <f t="shared" si="4"/>
        <v>0.01863425925925926</v>
      </c>
      <c r="X18" s="81">
        <v>0.041180555555555554</v>
      </c>
      <c r="Y18" s="29">
        <f t="shared" si="5"/>
        <v>0.010995370370370367</v>
      </c>
      <c r="Z18" s="29">
        <f t="shared" si="6"/>
        <v>0.034236111111111106</v>
      </c>
      <c r="AA18" s="29">
        <f t="shared" si="7"/>
        <v>0.05555590277777776</v>
      </c>
      <c r="AB18" s="32"/>
      <c r="AC18" s="32"/>
      <c r="AD18" s="32"/>
      <c r="AE18" s="32"/>
      <c r="AF18" s="32"/>
      <c r="AG18" s="32"/>
      <c r="AH18" s="32"/>
      <c r="AI18" s="32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15.75">
      <c r="A19" s="9" t="s">
        <v>47</v>
      </c>
      <c r="B19" s="63">
        <v>47</v>
      </c>
      <c r="C19" s="69"/>
      <c r="D19" s="65">
        <v>0.040393518518518516</v>
      </c>
      <c r="E19" s="65">
        <v>0.05555555555555555</v>
      </c>
      <c r="F19" s="65">
        <f t="shared" si="8"/>
        <v>0.015162037037037036</v>
      </c>
      <c r="G19" s="65">
        <v>0.0010416666666666667</v>
      </c>
      <c r="H19" s="65">
        <f t="shared" si="1"/>
        <v>0.00045486111111111107</v>
      </c>
      <c r="I19" s="66">
        <f t="shared" si="2"/>
        <v>0.015748842592592592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6">
        <v>0.0051736111111111115</v>
      </c>
      <c r="U19" s="29">
        <f t="shared" si="3"/>
        <v>0.0051736111111111115</v>
      </c>
      <c r="V19" s="80">
        <v>0.027685185185185188</v>
      </c>
      <c r="W19" s="29">
        <f t="shared" si="4"/>
        <v>0.022511574074074076</v>
      </c>
      <c r="X19" s="81">
        <v>0.039837962962962964</v>
      </c>
      <c r="Y19" s="29">
        <f t="shared" si="5"/>
        <v>0.012152777777777776</v>
      </c>
      <c r="Z19" s="29">
        <f t="shared" si="6"/>
        <v>0.039837962962962964</v>
      </c>
      <c r="AA19" s="29">
        <f t="shared" si="7"/>
        <v>0.055586805555555556</v>
      </c>
      <c r="AB19" s="32"/>
      <c r="AC19" s="32"/>
      <c r="AD19" s="32"/>
      <c r="AE19" s="16"/>
      <c r="AF19" s="28"/>
      <c r="AG19" s="29"/>
      <c r="AH19" s="28"/>
      <c r="AI19" s="29"/>
      <c r="AJ19" s="7"/>
      <c r="AK19" s="4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15.75">
      <c r="A20" s="9" t="s">
        <v>14</v>
      </c>
      <c r="B20" s="63">
        <v>59</v>
      </c>
      <c r="C20" s="10">
        <v>0.014583333333333332</v>
      </c>
      <c r="D20" s="64">
        <v>0.04065972222222222</v>
      </c>
      <c r="E20" s="65">
        <v>0.05555555555555555</v>
      </c>
      <c r="F20" s="65">
        <f t="shared" si="8"/>
        <v>0.01489583333333333</v>
      </c>
      <c r="G20" s="65"/>
      <c r="H20" s="65">
        <f t="shared" si="1"/>
        <v>0.0004468749999999999</v>
      </c>
      <c r="I20" s="66">
        <f t="shared" si="2"/>
        <v>0.014448958333333331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6">
        <v>0.005439814814814815</v>
      </c>
      <c r="U20" s="29">
        <f t="shared" si="3"/>
        <v>0.005439814814814815</v>
      </c>
      <c r="V20" s="80">
        <v>0.02756944444444445</v>
      </c>
      <c r="W20" s="29">
        <f t="shared" si="4"/>
        <v>0.022129629629629635</v>
      </c>
      <c r="X20" s="81">
        <v>0.04116898148148148</v>
      </c>
      <c r="Y20" s="29">
        <f t="shared" si="5"/>
        <v>0.013599537037037032</v>
      </c>
      <c r="Z20" s="29">
        <f t="shared" si="6"/>
        <v>0.04116898148148148</v>
      </c>
      <c r="AA20" s="29">
        <f t="shared" si="7"/>
        <v>0.05561793981481481</v>
      </c>
      <c r="AB20" s="32"/>
      <c r="AC20" s="32"/>
      <c r="AD20" s="32"/>
      <c r="AE20" s="17"/>
      <c r="AF20" s="28"/>
      <c r="AG20" s="29"/>
      <c r="AH20" s="28"/>
      <c r="AI20" s="29"/>
      <c r="AJ20" s="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15.75">
      <c r="A21" s="9" t="s">
        <v>45</v>
      </c>
      <c r="B21" s="63">
        <v>60</v>
      </c>
      <c r="C21" s="69"/>
      <c r="D21" s="65">
        <v>0.04210648148148149</v>
      </c>
      <c r="E21" s="65">
        <v>0.05555555555555555</v>
      </c>
      <c r="F21" s="65">
        <f t="shared" si="8"/>
        <v>0.013449074074074065</v>
      </c>
      <c r="G21" s="65">
        <v>0.001388888888888889</v>
      </c>
      <c r="H21" s="65">
        <f t="shared" si="1"/>
        <v>0.00040347222222222195</v>
      </c>
      <c r="I21" s="66">
        <f t="shared" si="2"/>
        <v>0.014434490740740732</v>
      </c>
      <c r="J21" s="45"/>
      <c r="K21" s="45"/>
      <c r="L21" s="45"/>
      <c r="M21" s="45"/>
      <c r="N21" s="45"/>
      <c r="O21" s="45"/>
      <c r="P21" s="45"/>
      <c r="Q21" s="45"/>
      <c r="R21" s="45"/>
      <c r="S21" s="16"/>
      <c r="T21" s="53">
        <v>0.005208333333333333</v>
      </c>
      <c r="U21" s="29">
        <f t="shared" si="3"/>
        <v>0.005208333333333333</v>
      </c>
      <c r="V21" s="54">
        <v>0.028252314814814813</v>
      </c>
      <c r="W21" s="29">
        <f t="shared" si="4"/>
        <v>0.02304398148148148</v>
      </c>
      <c r="X21" s="55">
        <v>0.04123842592592592</v>
      </c>
      <c r="Y21" s="29">
        <f t="shared" si="5"/>
        <v>0.012986111111111108</v>
      </c>
      <c r="Z21" s="29">
        <f t="shared" si="6"/>
        <v>0.04123842592592592</v>
      </c>
      <c r="AA21" s="29">
        <f t="shared" si="7"/>
        <v>0.055672916666666655</v>
      </c>
      <c r="AB21" s="28"/>
      <c r="AC21" s="29"/>
      <c r="AD21" s="30"/>
      <c r="AE21" s="26"/>
      <c r="AF21" s="28"/>
      <c r="AG21" s="29"/>
      <c r="AH21" s="28"/>
      <c r="AI21" s="29"/>
      <c r="AJ21" s="7"/>
      <c r="AK21" s="4"/>
      <c r="AL21" s="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15.75">
      <c r="A22" s="9" t="s">
        <v>22</v>
      </c>
      <c r="B22" s="63">
        <v>32</v>
      </c>
      <c r="C22" s="10">
        <v>0.01875</v>
      </c>
      <c r="D22" s="68">
        <v>0.03681712962962963</v>
      </c>
      <c r="E22" s="65">
        <v>0.05555555555555555</v>
      </c>
      <c r="F22" s="65">
        <f t="shared" si="8"/>
        <v>0.018738425925925922</v>
      </c>
      <c r="G22" s="65"/>
      <c r="H22" s="65">
        <f t="shared" si="1"/>
        <v>0.0005621527777777776</v>
      </c>
      <c r="I22" s="66">
        <f t="shared" si="2"/>
        <v>0.018176273148148146</v>
      </c>
      <c r="J22" s="45"/>
      <c r="K22" s="45"/>
      <c r="L22" s="45"/>
      <c r="M22" s="45"/>
      <c r="N22" s="45"/>
      <c r="O22" s="45"/>
      <c r="P22" s="45"/>
      <c r="Q22" s="45"/>
      <c r="R22" s="45"/>
      <c r="S22" s="16">
        <v>0.006944444444444444</v>
      </c>
      <c r="T22" s="53">
        <v>0.011087962962962964</v>
      </c>
      <c r="U22" s="29">
        <f t="shared" si="3"/>
        <v>0.00414351851851852</v>
      </c>
      <c r="V22" s="54">
        <v>0.03246527777777778</v>
      </c>
      <c r="W22" s="29">
        <f t="shared" si="4"/>
        <v>0.021377314814814814</v>
      </c>
      <c r="X22" s="55">
        <v>0.04445601851851852</v>
      </c>
      <c r="Y22" s="29">
        <f t="shared" si="5"/>
        <v>0.01199074074074074</v>
      </c>
      <c r="Z22" s="29">
        <f t="shared" si="6"/>
        <v>0.03751157407407407</v>
      </c>
      <c r="AA22" s="29">
        <f t="shared" si="7"/>
        <v>0.05568784722222222</v>
      </c>
      <c r="AB22" s="28"/>
      <c r="AC22" s="29"/>
      <c r="AD22" s="30"/>
      <c r="AE22" s="16"/>
      <c r="AF22" s="28"/>
      <c r="AG22" s="29"/>
      <c r="AH22" s="28"/>
      <c r="AI22" s="29"/>
      <c r="AJ22" s="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15.75">
      <c r="A23" s="9" t="s">
        <v>6</v>
      </c>
      <c r="B23" s="63">
        <v>88</v>
      </c>
      <c r="C23" s="13">
        <v>0.012152777777777778</v>
      </c>
      <c r="D23" s="64">
        <v>0.04280092592592593</v>
      </c>
      <c r="E23" s="65">
        <v>0.05555555555555555</v>
      </c>
      <c r="F23" s="65">
        <f t="shared" si="8"/>
        <v>0.012754629629629623</v>
      </c>
      <c r="G23" s="65"/>
      <c r="H23" s="65">
        <f t="shared" si="1"/>
        <v>0.0003826388888888887</v>
      </c>
      <c r="I23" s="66">
        <f t="shared" si="2"/>
        <v>0.012371990740740734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6">
        <v>0.0053125</v>
      </c>
      <c r="U23" s="29">
        <f t="shared" si="3"/>
        <v>0.0053125</v>
      </c>
      <c r="V23" s="80">
        <v>0.03054398148148148</v>
      </c>
      <c r="W23" s="29">
        <f t="shared" si="4"/>
        <v>0.02523148148148148</v>
      </c>
      <c r="X23" s="81">
        <v>0.04332175925925926</v>
      </c>
      <c r="Y23" s="29">
        <f t="shared" si="5"/>
        <v>0.01277777777777778</v>
      </c>
      <c r="Z23" s="29">
        <f t="shared" si="6"/>
        <v>0.04332175925925926</v>
      </c>
      <c r="AA23" s="29">
        <f t="shared" si="7"/>
        <v>0.05569374999999999</v>
      </c>
      <c r="AB23" s="28"/>
      <c r="AC23" s="29"/>
      <c r="AD23" s="30"/>
      <c r="AE23" s="17"/>
      <c r="AF23" s="28"/>
      <c r="AG23" s="29"/>
      <c r="AH23" s="28"/>
      <c r="AI23" s="29"/>
      <c r="AJ23" s="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ht="15.75">
      <c r="A24" s="9" t="s">
        <v>19</v>
      </c>
      <c r="B24" s="63">
        <v>38</v>
      </c>
      <c r="C24" s="11">
        <v>0.017361111111111112</v>
      </c>
      <c r="D24" s="64">
        <v>0.03813657407407407</v>
      </c>
      <c r="E24" s="65">
        <v>0.05555555555555555</v>
      </c>
      <c r="F24" s="65">
        <f t="shared" si="8"/>
        <v>0.01741898148148148</v>
      </c>
      <c r="G24" s="65"/>
      <c r="H24" s="65">
        <f t="shared" si="1"/>
        <v>0.0005225694444444444</v>
      </c>
      <c r="I24" s="66">
        <f t="shared" si="2"/>
        <v>0.016896412037037036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56">
        <v>0.005</v>
      </c>
      <c r="U24" s="29">
        <f t="shared" si="3"/>
        <v>0.005</v>
      </c>
      <c r="V24" s="80">
        <v>0.02702546296296296</v>
      </c>
      <c r="W24" s="29">
        <f t="shared" si="4"/>
        <v>0.02202546296296296</v>
      </c>
      <c r="X24" s="81">
        <v>0.03918981481481481</v>
      </c>
      <c r="Y24" s="29">
        <f t="shared" si="5"/>
        <v>0.01216435185185185</v>
      </c>
      <c r="Z24" s="29">
        <f t="shared" si="6"/>
        <v>0.03918981481481481</v>
      </c>
      <c r="AA24" s="29">
        <f t="shared" si="7"/>
        <v>0.05608622685185184</v>
      </c>
      <c r="AB24" s="28"/>
      <c r="AC24" s="29"/>
      <c r="AD24" s="30"/>
      <c r="AE24" s="17"/>
      <c r="AF24" s="28"/>
      <c r="AG24" s="29"/>
      <c r="AH24" s="28"/>
      <c r="AI24" s="29"/>
      <c r="AJ24" s="7"/>
      <c r="AK24" s="4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15.75">
      <c r="A25" s="9" t="s">
        <v>9</v>
      </c>
      <c r="B25" s="63">
        <v>91</v>
      </c>
      <c r="C25" s="10">
        <v>0.0125</v>
      </c>
      <c r="D25" s="68">
        <v>0.04306712962962963</v>
      </c>
      <c r="E25" s="65">
        <v>0.05555555555555555</v>
      </c>
      <c r="F25" s="65">
        <f t="shared" si="8"/>
        <v>0.012488425925925924</v>
      </c>
      <c r="G25" s="65"/>
      <c r="H25" s="65">
        <f t="shared" si="1"/>
        <v>0.0003746527777777777</v>
      </c>
      <c r="I25" s="66">
        <f t="shared" si="2"/>
        <v>0.012113773148148146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6">
        <v>0.005324074074074075</v>
      </c>
      <c r="U25" s="29">
        <f t="shared" si="3"/>
        <v>0.005324074074074075</v>
      </c>
      <c r="V25" s="80">
        <v>0.028796296296296296</v>
      </c>
      <c r="W25" s="29">
        <f t="shared" si="4"/>
        <v>0.02347222222222222</v>
      </c>
      <c r="X25" s="81">
        <v>0.04415509259259259</v>
      </c>
      <c r="Y25" s="29">
        <f t="shared" si="5"/>
        <v>0.015358796296296297</v>
      </c>
      <c r="Z25" s="29">
        <f t="shared" si="6"/>
        <v>0.04415509259259259</v>
      </c>
      <c r="AA25" s="29">
        <f t="shared" si="7"/>
        <v>0.05626886574074074</v>
      </c>
      <c r="AB25" s="28"/>
      <c r="AC25" s="29"/>
      <c r="AD25" s="30"/>
      <c r="AE25" s="16"/>
      <c r="AF25" s="28"/>
      <c r="AG25" s="29"/>
      <c r="AH25" s="28"/>
      <c r="AI25" s="29"/>
      <c r="AJ25" s="7"/>
      <c r="AK25" s="4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ht="15.75">
      <c r="A26" s="9" t="s">
        <v>18</v>
      </c>
      <c r="B26" s="63">
        <v>41</v>
      </c>
      <c r="C26" s="13">
        <v>0.017013888888888887</v>
      </c>
      <c r="D26" s="64">
        <v>0.03832175925925926</v>
      </c>
      <c r="E26" s="65">
        <v>0.05555555555555555</v>
      </c>
      <c r="F26" s="65">
        <f t="shared" si="8"/>
        <v>0.017233796296296296</v>
      </c>
      <c r="G26" s="65"/>
      <c r="H26" s="65">
        <f t="shared" si="1"/>
        <v>0.0005170138888888889</v>
      </c>
      <c r="I26" s="66">
        <f t="shared" si="2"/>
        <v>0.016716782407407406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6">
        <v>0.0044907407407407405</v>
      </c>
      <c r="U26" s="29">
        <f t="shared" si="3"/>
        <v>0.0044907407407407405</v>
      </c>
      <c r="V26" s="80">
        <v>0.02684027777777778</v>
      </c>
      <c r="W26" s="29">
        <f t="shared" si="4"/>
        <v>0.02234953703703704</v>
      </c>
      <c r="X26" s="81">
        <v>0.03971064814814815</v>
      </c>
      <c r="Y26" s="29">
        <f t="shared" si="5"/>
        <v>0.012870370370370369</v>
      </c>
      <c r="Z26" s="29">
        <f t="shared" si="6"/>
        <v>0.03971064814814815</v>
      </c>
      <c r="AA26" s="29">
        <f t="shared" si="7"/>
        <v>0.056427430555555554</v>
      </c>
      <c r="AB26" s="28"/>
      <c r="AC26" s="32"/>
      <c r="AD26" s="33"/>
      <c r="AE26" s="17"/>
      <c r="AF26" s="28"/>
      <c r="AG26" s="29"/>
      <c r="AH26" s="28"/>
      <c r="AI26" s="29"/>
      <c r="AJ26" s="7"/>
      <c r="AK26" s="4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ht="15.75">
      <c r="A27" s="14" t="s">
        <v>13</v>
      </c>
      <c r="B27" s="63">
        <v>57</v>
      </c>
      <c r="C27" s="13">
        <v>0.014583333333333332</v>
      </c>
      <c r="D27" s="64">
        <v>0.04056712962962963</v>
      </c>
      <c r="E27" s="65">
        <v>0.05555555555555555</v>
      </c>
      <c r="F27" s="65">
        <f t="shared" si="8"/>
        <v>0.014988425925925926</v>
      </c>
      <c r="G27" s="65"/>
      <c r="H27" s="65">
        <f t="shared" si="1"/>
        <v>0.00044965277777777777</v>
      </c>
      <c r="I27" s="66">
        <f t="shared" si="2"/>
        <v>0.014538773148148148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56">
        <v>0.0052430555555555555</v>
      </c>
      <c r="U27" s="29">
        <f t="shared" si="3"/>
        <v>0.0052430555555555555</v>
      </c>
      <c r="V27" s="80">
        <v>0.028125</v>
      </c>
      <c r="W27" s="29">
        <f t="shared" si="4"/>
        <v>0.022881944444444444</v>
      </c>
      <c r="X27" s="81">
        <v>0.04193287037037038</v>
      </c>
      <c r="Y27" s="29">
        <f t="shared" si="5"/>
        <v>0.013807870370370377</v>
      </c>
      <c r="Z27" s="29">
        <f t="shared" si="6"/>
        <v>0.04193287037037038</v>
      </c>
      <c r="AA27" s="29">
        <f t="shared" si="7"/>
        <v>0.05647164351851852</v>
      </c>
      <c r="AB27" s="28"/>
      <c r="AC27" s="29"/>
      <c r="AD27" s="30"/>
      <c r="AE27" s="32"/>
      <c r="AF27" s="32"/>
      <c r="AG27" s="32"/>
      <c r="AH27" s="32"/>
      <c r="AI27" s="32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ht="15.75">
      <c r="A28" s="9" t="s">
        <v>48</v>
      </c>
      <c r="B28" s="63">
        <v>68</v>
      </c>
      <c r="C28" s="69"/>
      <c r="D28" s="65">
        <v>0.04289351851851852</v>
      </c>
      <c r="E28" s="65">
        <v>0.05555555555555555</v>
      </c>
      <c r="F28" s="65">
        <f t="shared" si="8"/>
        <v>0.012662037037037034</v>
      </c>
      <c r="G28" s="65">
        <v>0.001388888888888889</v>
      </c>
      <c r="H28" s="65">
        <f t="shared" si="1"/>
        <v>0.00037986111111111104</v>
      </c>
      <c r="I28" s="66">
        <f t="shared" si="2"/>
        <v>0.013671064814814813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6">
        <v>0.006689814814814814</v>
      </c>
      <c r="U28" s="29">
        <f t="shared" si="3"/>
        <v>0.006689814814814814</v>
      </c>
      <c r="V28" s="80">
        <v>0.029166666666666664</v>
      </c>
      <c r="W28" s="29">
        <f t="shared" si="4"/>
        <v>0.02247685185185185</v>
      </c>
      <c r="X28" s="81">
        <v>0.042916666666666665</v>
      </c>
      <c r="Y28" s="29">
        <f t="shared" si="5"/>
        <v>0.013750000000000002</v>
      </c>
      <c r="Z28" s="29">
        <f t="shared" si="6"/>
        <v>0.042916666666666665</v>
      </c>
      <c r="AA28" s="29">
        <f t="shared" si="7"/>
        <v>0.05658773148148148</v>
      </c>
      <c r="AB28" s="28"/>
      <c r="AC28" s="29"/>
      <c r="AD28" s="30"/>
      <c r="AE28" s="32"/>
      <c r="AF28" s="32"/>
      <c r="AG28" s="32"/>
      <c r="AH28" s="32"/>
      <c r="AI28" s="32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ht="15.75">
      <c r="A29" s="9" t="s">
        <v>10</v>
      </c>
      <c r="B29" s="63">
        <v>75</v>
      </c>
      <c r="C29" s="11">
        <v>0.013541666666666667</v>
      </c>
      <c r="D29" s="64">
        <v>0.04215277777777778</v>
      </c>
      <c r="E29" s="65">
        <v>0.05555555555555555</v>
      </c>
      <c r="F29" s="65">
        <f t="shared" si="8"/>
        <v>0.01340277777777777</v>
      </c>
      <c r="G29" s="65"/>
      <c r="H29" s="65">
        <f t="shared" si="1"/>
        <v>0.0004020833333333331</v>
      </c>
      <c r="I29" s="66">
        <f t="shared" si="2"/>
        <v>0.013000694444444438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6">
        <v>0.005451388888888888</v>
      </c>
      <c r="U29" s="29">
        <f t="shared" si="3"/>
        <v>0.005451388888888888</v>
      </c>
      <c r="V29" s="80">
        <v>0.03</v>
      </c>
      <c r="W29" s="29">
        <f t="shared" si="4"/>
        <v>0.02454861111111111</v>
      </c>
      <c r="X29" s="81">
        <v>0.04417824074074075</v>
      </c>
      <c r="Y29" s="29">
        <f t="shared" si="5"/>
        <v>0.014178240740740748</v>
      </c>
      <c r="Z29" s="29">
        <f t="shared" si="6"/>
        <v>0.04417824074074075</v>
      </c>
      <c r="AA29" s="29">
        <f t="shared" si="7"/>
        <v>0.05717893518518519</v>
      </c>
      <c r="AB29" s="20"/>
      <c r="AC29" s="34"/>
      <c r="AD29" s="16"/>
      <c r="AE29" s="32"/>
      <c r="AF29" s="32"/>
      <c r="AG29" s="32"/>
      <c r="AH29" s="32"/>
      <c r="AI29" s="32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15.75">
      <c r="A30" s="9" t="s">
        <v>21</v>
      </c>
      <c r="B30" s="63">
        <v>28</v>
      </c>
      <c r="C30" s="13">
        <v>0.01840277777777778</v>
      </c>
      <c r="D30" s="64">
        <v>0.03667824074074074</v>
      </c>
      <c r="E30" s="65">
        <v>0.05555555555555555</v>
      </c>
      <c r="F30" s="65">
        <f t="shared" si="8"/>
        <v>0.018877314814814812</v>
      </c>
      <c r="G30" s="65"/>
      <c r="H30" s="65">
        <f t="shared" si="1"/>
        <v>0.0005663194444444444</v>
      </c>
      <c r="I30" s="66">
        <f t="shared" si="2"/>
        <v>0.018310995370370366</v>
      </c>
      <c r="J30" s="45"/>
      <c r="K30" s="45"/>
      <c r="L30" s="45"/>
      <c r="M30" s="45"/>
      <c r="N30" s="45"/>
      <c r="O30" s="45"/>
      <c r="P30" s="45"/>
      <c r="Q30" s="45"/>
      <c r="R30" s="45"/>
      <c r="S30" s="83">
        <v>0.006944444444444444</v>
      </c>
      <c r="T30" s="56">
        <v>0.01125</v>
      </c>
      <c r="U30" s="29">
        <f t="shared" si="3"/>
        <v>0.0043055555555555555</v>
      </c>
      <c r="V30" s="80">
        <v>0.03054398148148148</v>
      </c>
      <c r="W30" s="29">
        <f t="shared" si="4"/>
        <v>0.01929398148148148</v>
      </c>
      <c r="X30" s="81">
        <v>0.04594907407407408</v>
      </c>
      <c r="Y30" s="29">
        <f t="shared" si="5"/>
        <v>0.015405092592592599</v>
      </c>
      <c r="Z30" s="29">
        <f t="shared" si="6"/>
        <v>0.03900462962962964</v>
      </c>
      <c r="AA30" s="29">
        <f t="shared" si="7"/>
        <v>0.05731562500000001</v>
      </c>
      <c r="AB30" s="20"/>
      <c r="AC30" s="34"/>
      <c r="AD30" s="18"/>
      <c r="AE30" s="32"/>
      <c r="AF30" s="32"/>
      <c r="AG30" s="32"/>
      <c r="AH30" s="32"/>
      <c r="AI30" s="32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15.75">
      <c r="A31" s="14" t="s">
        <v>15</v>
      </c>
      <c r="B31" s="63">
        <v>42</v>
      </c>
      <c r="C31" s="13">
        <v>0.015972222222222224</v>
      </c>
      <c r="D31" s="64">
        <v>0.03857638888888889</v>
      </c>
      <c r="E31" s="65">
        <v>0.05555555555555555</v>
      </c>
      <c r="F31" s="65">
        <f t="shared" si="8"/>
        <v>0.016979166666666663</v>
      </c>
      <c r="G31" s="65"/>
      <c r="H31" s="65">
        <f t="shared" si="1"/>
        <v>0.0005093749999999998</v>
      </c>
      <c r="I31" s="66">
        <f t="shared" si="2"/>
        <v>0.016469791666666664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6">
        <v>0.005138888888888889</v>
      </c>
      <c r="U31" s="29">
        <f t="shared" si="3"/>
        <v>0.005138888888888889</v>
      </c>
      <c r="V31" s="80">
        <v>0.027476851851851853</v>
      </c>
      <c r="W31" s="29">
        <f t="shared" si="4"/>
        <v>0.022337962962962962</v>
      </c>
      <c r="X31" s="81">
        <v>0.041296296296296296</v>
      </c>
      <c r="Y31" s="29">
        <f t="shared" si="5"/>
        <v>0.013819444444444443</v>
      </c>
      <c r="Z31" s="29">
        <f t="shared" si="6"/>
        <v>0.04129629629629629</v>
      </c>
      <c r="AA31" s="29">
        <f t="shared" si="7"/>
        <v>0.05776608796296295</v>
      </c>
      <c r="AB31" s="20"/>
      <c r="AC31" s="34"/>
      <c r="AD31" s="17"/>
      <c r="AE31" s="32"/>
      <c r="AF31" s="32"/>
      <c r="AG31" s="32"/>
      <c r="AH31" s="32"/>
      <c r="AI31" s="32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ht="15.75">
      <c r="A32" s="9" t="s">
        <v>66</v>
      </c>
      <c r="B32" s="63">
        <v>23</v>
      </c>
      <c r="C32" s="11">
        <v>0.019444444444444445</v>
      </c>
      <c r="D32" s="68">
        <v>0.03635416666666667</v>
      </c>
      <c r="E32" s="65">
        <v>0.05555555555555555</v>
      </c>
      <c r="F32" s="65">
        <f t="shared" si="8"/>
        <v>0.019201388888888886</v>
      </c>
      <c r="G32" s="65"/>
      <c r="H32" s="65">
        <f t="shared" si="1"/>
        <v>0.0005760416666666665</v>
      </c>
      <c r="I32" s="66">
        <f t="shared" si="2"/>
        <v>0.01862534722222222</v>
      </c>
      <c r="J32" s="45"/>
      <c r="K32" s="45"/>
      <c r="L32" s="45"/>
      <c r="M32" s="45"/>
      <c r="N32" s="45"/>
      <c r="O32" s="45"/>
      <c r="P32" s="45"/>
      <c r="Q32" s="45"/>
      <c r="R32" s="45"/>
      <c r="S32" s="83">
        <v>0.006944444444444444</v>
      </c>
      <c r="T32" s="56">
        <v>0.011388888888888888</v>
      </c>
      <c r="U32" s="29">
        <f t="shared" si="3"/>
        <v>0.004444444444444444</v>
      </c>
      <c r="V32" s="80">
        <v>0.033344907407407406</v>
      </c>
      <c r="W32" s="29">
        <f t="shared" si="4"/>
        <v>0.02195601851851852</v>
      </c>
      <c r="X32" s="81">
        <v>0.046238425925925926</v>
      </c>
      <c r="Y32" s="29">
        <f t="shared" si="5"/>
        <v>0.01289351851851852</v>
      </c>
      <c r="Z32" s="29">
        <f t="shared" si="6"/>
        <v>0.039293981481481485</v>
      </c>
      <c r="AA32" s="29">
        <f t="shared" si="7"/>
        <v>0.057919328703703706</v>
      </c>
      <c r="AB32" s="20"/>
      <c r="AC32" s="34"/>
      <c r="AD32" s="16"/>
      <c r="AE32" s="32"/>
      <c r="AF32" s="32"/>
      <c r="AG32" s="32"/>
      <c r="AH32" s="32"/>
      <c r="AI32" s="32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1:47" ht="15.75">
      <c r="A33" s="14" t="s">
        <v>11</v>
      </c>
      <c r="B33" s="63">
        <v>73</v>
      </c>
      <c r="C33" s="11">
        <v>0.013888888888888888</v>
      </c>
      <c r="D33" s="11"/>
      <c r="E33" s="65">
        <v>0.05555555555555555</v>
      </c>
      <c r="F33" s="65">
        <v>0.013888888888888888</v>
      </c>
      <c r="G33" s="65"/>
      <c r="H33" s="65">
        <f t="shared" si="1"/>
        <v>0.00041666666666666664</v>
      </c>
      <c r="I33" s="66">
        <f t="shared" si="2"/>
        <v>0.013472222222222222</v>
      </c>
      <c r="J33" s="45"/>
      <c r="K33" s="45"/>
      <c r="L33" s="45"/>
      <c r="M33" s="45"/>
      <c r="N33" s="45"/>
      <c r="O33" s="45"/>
      <c r="P33" s="45"/>
      <c r="Q33" s="45"/>
      <c r="R33" s="45"/>
      <c r="S33" s="18"/>
      <c r="T33" s="53">
        <v>0.006759259259259259</v>
      </c>
      <c r="U33" s="29">
        <f t="shared" si="3"/>
        <v>0.006759259259259259</v>
      </c>
      <c r="V33" s="54">
        <v>0.030879629629629632</v>
      </c>
      <c r="W33" s="29">
        <f t="shared" si="4"/>
        <v>0.024120370370370372</v>
      </c>
      <c r="X33" s="55">
        <v>0.04564814814814815</v>
      </c>
      <c r="Y33" s="29">
        <f t="shared" si="5"/>
        <v>0.014768518518518521</v>
      </c>
      <c r="Z33" s="29">
        <f t="shared" si="6"/>
        <v>0.04564814814814815</v>
      </c>
      <c r="AA33" s="29">
        <f t="shared" si="7"/>
        <v>0.05912037037037038</v>
      </c>
      <c r="AB33" s="20"/>
      <c r="AC33" s="34"/>
      <c r="AD33" s="18"/>
      <c r="AE33" s="32"/>
      <c r="AF33" s="32"/>
      <c r="AG33" s="32"/>
      <c r="AH33" s="32"/>
      <c r="AI33" s="32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ht="15.75">
      <c r="A34" s="14" t="s">
        <v>0</v>
      </c>
      <c r="B34" s="63">
        <v>123</v>
      </c>
      <c r="C34" s="10">
        <v>0.002777777777777778</v>
      </c>
      <c r="D34" s="10"/>
      <c r="E34" s="65">
        <v>0.05555555555555555</v>
      </c>
      <c r="F34" s="65">
        <v>0.002777777777777778</v>
      </c>
      <c r="G34" s="65"/>
      <c r="H34" s="65">
        <f t="shared" si="1"/>
        <v>8.333333333333333E-05</v>
      </c>
      <c r="I34" s="66">
        <f t="shared" si="2"/>
        <v>0.0026944444444444446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7" t="s">
        <v>113</v>
      </c>
      <c r="U34" s="29" t="s">
        <v>111</v>
      </c>
      <c r="V34" s="58"/>
      <c r="W34" s="29" t="s">
        <v>111</v>
      </c>
      <c r="X34" s="59" t="s">
        <v>111</v>
      </c>
      <c r="Y34" s="29" t="s">
        <v>111</v>
      </c>
      <c r="Z34" s="29" t="s">
        <v>111</v>
      </c>
      <c r="AA34" s="29" t="s">
        <v>111</v>
      </c>
      <c r="AB34" s="20"/>
      <c r="AC34" s="34"/>
      <c r="AD34" s="16"/>
      <c r="AE34" s="32"/>
      <c r="AF34" s="32"/>
      <c r="AG34" s="32"/>
      <c r="AH34" s="32"/>
      <c r="AI34" s="32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5.75">
      <c r="A35" s="14"/>
      <c r="B35" s="63"/>
      <c r="C35" s="10"/>
      <c r="D35" s="10"/>
      <c r="E35" s="65"/>
      <c r="F35" s="65"/>
      <c r="G35" s="65"/>
      <c r="H35" s="65"/>
      <c r="I35" s="66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7"/>
      <c r="U35" s="29"/>
      <c r="V35" s="58"/>
      <c r="W35" s="29"/>
      <c r="X35" s="59"/>
      <c r="Y35" s="29"/>
      <c r="Z35" s="29"/>
      <c r="AA35" s="29"/>
      <c r="AB35" s="20"/>
      <c r="AC35" s="34"/>
      <c r="AD35" s="16"/>
      <c r="AE35" s="32"/>
      <c r="AF35" s="32"/>
      <c r="AG35" s="32"/>
      <c r="AH35" s="32"/>
      <c r="AI35" s="32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ht="15.75">
      <c r="A36" s="84" t="s">
        <v>112</v>
      </c>
      <c r="B36" s="63"/>
      <c r="C36" s="10"/>
      <c r="D36" s="10"/>
      <c r="E36" s="65"/>
      <c r="F36" s="65"/>
      <c r="G36" s="65"/>
      <c r="H36" s="65"/>
      <c r="I36" s="66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7"/>
      <c r="U36" s="29"/>
      <c r="V36" s="58"/>
      <c r="W36" s="29"/>
      <c r="X36" s="59"/>
      <c r="Y36" s="29"/>
      <c r="Z36" s="29"/>
      <c r="AA36" s="29"/>
      <c r="AB36" s="20"/>
      <c r="AC36" s="34"/>
      <c r="AD36" s="16"/>
      <c r="AE36" s="32"/>
      <c r="AF36" s="32"/>
      <c r="AG36" s="32"/>
      <c r="AH36" s="32"/>
      <c r="AI36" s="32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ht="15">
      <c r="A37" s="69" t="s">
        <v>107</v>
      </c>
      <c r="B37" s="69">
        <v>125</v>
      </c>
      <c r="C37" s="69"/>
      <c r="D37" s="69"/>
      <c r="E37" s="69"/>
      <c r="F37" s="69"/>
      <c r="G37" s="69"/>
      <c r="H37" s="69"/>
      <c r="I37" s="6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6">
        <v>0.004872685185185186</v>
      </c>
      <c r="U37" s="29">
        <f>SUM(T37-S37)</f>
        <v>0.004872685185185186</v>
      </c>
      <c r="V37" s="80">
        <v>0.028946759259259255</v>
      </c>
      <c r="W37" s="29">
        <f>SUM(V37-T37)</f>
        <v>0.02407407407407407</v>
      </c>
      <c r="X37" s="81">
        <v>0.04568287037037037</v>
      </c>
      <c r="Y37" s="29">
        <f>SUM(X37-V37)</f>
        <v>0.01673611111111111</v>
      </c>
      <c r="Z37" s="29">
        <f>SUM(U37+W37+Y37)</f>
        <v>0.04568287037037037</v>
      </c>
      <c r="AA37" s="29">
        <f>SUM(Z37+I37)</f>
        <v>0.04568287037037037</v>
      </c>
      <c r="AB37" s="32"/>
      <c r="AC37" s="32"/>
      <c r="AD37" s="32"/>
      <c r="AE37" s="32"/>
      <c r="AF37" s="32"/>
      <c r="AG37" s="32"/>
      <c r="AH37" s="32"/>
      <c r="AI37" s="32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ht="15">
      <c r="A38" s="69" t="s">
        <v>108</v>
      </c>
      <c r="B38" s="69">
        <v>126</v>
      </c>
      <c r="C38" s="69"/>
      <c r="D38" s="69"/>
      <c r="E38" s="69"/>
      <c r="F38" s="69"/>
      <c r="G38" s="69"/>
      <c r="H38" s="69"/>
      <c r="I38" s="6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6">
        <v>0.004583333333333333</v>
      </c>
      <c r="U38" s="29">
        <f>SUM(T38-S38)</f>
        <v>0.004583333333333333</v>
      </c>
      <c r="V38" s="80">
        <v>0.02508101851851852</v>
      </c>
      <c r="W38" s="29">
        <f>SUM(V38-T38)</f>
        <v>0.020497685185185188</v>
      </c>
      <c r="X38" s="81">
        <v>0.038564814814814816</v>
      </c>
      <c r="Y38" s="29">
        <f>SUM(X38-V38)</f>
        <v>0.013483796296296296</v>
      </c>
      <c r="Z38" s="29">
        <f>SUM(U38+W38+Y38)</f>
        <v>0.038564814814814816</v>
      </c>
      <c r="AA38" s="29">
        <f>SUM(Z38+I38)</f>
        <v>0.038564814814814816</v>
      </c>
      <c r="AB38" s="32"/>
      <c r="AC38" s="32"/>
      <c r="AD38" s="32"/>
      <c r="AE38" s="32"/>
      <c r="AF38" s="32"/>
      <c r="AG38" s="32"/>
      <c r="AH38" s="32"/>
      <c r="AI38" s="32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ht="15">
      <c r="A39" s="69" t="s">
        <v>109</v>
      </c>
      <c r="B39" s="69">
        <v>127</v>
      </c>
      <c r="C39" s="69"/>
      <c r="D39" s="69"/>
      <c r="E39" s="69"/>
      <c r="F39" s="69"/>
      <c r="G39" s="69"/>
      <c r="H39" s="69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6">
        <v>0.004398148148148148</v>
      </c>
      <c r="U39" s="29">
        <f>SUM(T39-S39)</f>
        <v>0.004398148148148148</v>
      </c>
      <c r="V39" s="80">
        <v>0.024652777777777777</v>
      </c>
      <c r="W39" s="29">
        <f>SUM(V39-T39)</f>
        <v>0.02025462962962963</v>
      </c>
      <c r="X39" s="81">
        <v>0.036631944444444446</v>
      </c>
      <c r="Y39" s="29">
        <f>SUM(X39-V39)</f>
        <v>0.01197916666666667</v>
      </c>
      <c r="Z39" s="29">
        <f>SUM(U39+W39+Y39)</f>
        <v>0.036631944444444446</v>
      </c>
      <c r="AA39" s="29">
        <f>SUM(Z39+I39)</f>
        <v>0.036631944444444446</v>
      </c>
      <c r="AB39" s="32"/>
      <c r="AC39" s="32"/>
      <c r="AD39" s="32"/>
      <c r="AE39" s="32"/>
      <c r="AF39" s="32"/>
      <c r="AG39" s="32"/>
      <c r="AH39" s="32"/>
      <c r="AI39" s="32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1:47" ht="15">
      <c r="A40" s="69" t="s">
        <v>110</v>
      </c>
      <c r="B40" s="69">
        <v>128</v>
      </c>
      <c r="C40" s="69"/>
      <c r="D40" s="69"/>
      <c r="E40" s="69"/>
      <c r="F40" s="69"/>
      <c r="G40" s="69"/>
      <c r="H40" s="69"/>
      <c r="I40" s="6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6">
        <v>0.006516203703703704</v>
      </c>
      <c r="U40" s="29">
        <f>SUM(T40-S40)</f>
        <v>0.006516203703703704</v>
      </c>
      <c r="V40" s="80">
        <v>0.03318287037037037</v>
      </c>
      <c r="W40" s="29">
        <f>SUM(V40-T40)</f>
        <v>0.026666666666666665</v>
      </c>
      <c r="X40" s="81">
        <v>0.04594907407407408</v>
      </c>
      <c r="Y40" s="29">
        <f>SUM(X40-V40)</f>
        <v>0.01276620370370371</v>
      </c>
      <c r="Z40" s="29">
        <f>SUM(U40+W40+Y40)</f>
        <v>0.04594907407407408</v>
      </c>
      <c r="AA40" s="29">
        <f>SUM(Z40+I40)</f>
        <v>0.04594907407407408</v>
      </c>
      <c r="AB40" s="32"/>
      <c r="AC40" s="32"/>
      <c r="AD40" s="32"/>
      <c r="AE40" s="32"/>
      <c r="AF40" s="32"/>
      <c r="AG40" s="32"/>
      <c r="AH40" s="32"/>
      <c r="AI40" s="32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</row>
    <row r="41" spans="1:47" ht="15">
      <c r="A41" s="69"/>
      <c r="B41" s="69"/>
      <c r="C41" s="69"/>
      <c r="D41" s="69"/>
      <c r="E41" s="69"/>
      <c r="F41" s="69"/>
      <c r="G41" s="69"/>
      <c r="H41" s="69"/>
      <c r="I41" s="69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57"/>
      <c r="U41" s="29"/>
      <c r="V41" s="58"/>
      <c r="W41" s="29"/>
      <c r="X41" s="59"/>
      <c r="Y41" s="29"/>
      <c r="Z41" s="29"/>
      <c r="AA41" s="29"/>
      <c r="AB41" s="32"/>
      <c r="AC41" s="32"/>
      <c r="AD41" s="32"/>
      <c r="AE41" s="32"/>
      <c r="AF41" s="32"/>
      <c r="AG41" s="32"/>
      <c r="AH41" s="32"/>
      <c r="AI41" s="32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47" ht="15">
      <c r="A42" s="69"/>
      <c r="B42" s="69"/>
      <c r="C42" s="69"/>
      <c r="D42" s="69"/>
      <c r="E42" s="69"/>
      <c r="F42" s="69"/>
      <c r="G42" s="69"/>
      <c r="H42" s="69"/>
      <c r="I42" s="6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7"/>
      <c r="U42" s="29"/>
      <c r="V42" s="58"/>
      <c r="W42" s="29"/>
      <c r="X42" s="59"/>
      <c r="Y42" s="29"/>
      <c r="Z42" s="29"/>
      <c r="AA42" s="29"/>
      <c r="AB42" s="32"/>
      <c r="AC42" s="32"/>
      <c r="AD42" s="32"/>
      <c r="AE42" s="32"/>
      <c r="AF42" s="32"/>
      <c r="AG42" s="32"/>
      <c r="AH42" s="32"/>
      <c r="AI42" s="32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47" ht="15">
      <c r="A43" s="69"/>
      <c r="B43" s="69"/>
      <c r="C43" s="69"/>
      <c r="D43" s="69"/>
      <c r="E43" s="69"/>
      <c r="F43" s="69"/>
      <c r="G43" s="69"/>
      <c r="H43" s="69"/>
      <c r="I43" s="69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7"/>
      <c r="U43" s="29"/>
      <c r="V43" s="58"/>
      <c r="W43" s="29"/>
      <c r="X43" s="59"/>
      <c r="Y43" s="29"/>
      <c r="Z43" s="29"/>
      <c r="AA43" s="29"/>
      <c r="AB43" s="32"/>
      <c r="AC43" s="32"/>
      <c r="AD43" s="32"/>
      <c r="AE43" s="32"/>
      <c r="AF43" s="32"/>
      <c r="AG43" s="32"/>
      <c r="AH43" s="32"/>
      <c r="AI43" s="32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1:47" ht="15">
      <c r="A44" s="69"/>
      <c r="B44" s="69"/>
      <c r="C44" s="69"/>
      <c r="D44" s="69"/>
      <c r="E44" s="69"/>
      <c r="F44" s="69"/>
      <c r="G44" s="69"/>
      <c r="H44" s="69"/>
      <c r="I44" s="6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7"/>
      <c r="U44" s="29"/>
      <c r="V44" s="58"/>
      <c r="W44" s="29"/>
      <c r="X44" s="59"/>
      <c r="Y44" s="29"/>
      <c r="Z44" s="29"/>
      <c r="AA44" s="29"/>
      <c r="AB44" s="32"/>
      <c r="AC44" s="32"/>
      <c r="AD44" s="32"/>
      <c r="AE44" s="32"/>
      <c r="AF44" s="32"/>
      <c r="AG44" s="32"/>
      <c r="AH44" s="32"/>
      <c r="AI44" s="32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7" ht="15">
      <c r="A45" s="69"/>
      <c r="B45" s="69"/>
      <c r="C45" s="69"/>
      <c r="D45" s="69"/>
      <c r="E45" s="69"/>
      <c r="F45" s="69"/>
      <c r="G45" s="69"/>
      <c r="H45" s="69"/>
      <c r="I45" s="69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7"/>
      <c r="U45" s="29"/>
      <c r="V45" s="58"/>
      <c r="W45" s="29"/>
      <c r="X45" s="59"/>
      <c r="Y45" s="29"/>
      <c r="Z45" s="29"/>
      <c r="AA45" s="29"/>
      <c r="AB45" s="32"/>
      <c r="AC45" s="32"/>
      <c r="AD45" s="32"/>
      <c r="AE45" s="32"/>
      <c r="AF45" s="32"/>
      <c r="AG45" s="32"/>
      <c r="AH45" s="32"/>
      <c r="AI45" s="32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</row>
    <row r="46" spans="1:47" ht="15">
      <c r="A46" s="41"/>
      <c r="B46" s="41"/>
      <c r="C46" s="41"/>
      <c r="D46" s="41"/>
      <c r="E46" s="41"/>
      <c r="F46" s="41"/>
      <c r="G46" s="41"/>
      <c r="H46" s="41"/>
      <c r="I46" s="41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7"/>
      <c r="U46" s="29"/>
      <c r="V46" s="58"/>
      <c r="W46" s="29"/>
      <c r="X46" s="59"/>
      <c r="Y46" s="29"/>
      <c r="Z46" s="29"/>
      <c r="AA46" s="29"/>
      <c r="AB46" s="32"/>
      <c r="AC46" s="32"/>
      <c r="AD46" s="32"/>
      <c r="AE46" s="32"/>
      <c r="AF46" s="32"/>
      <c r="AG46" s="32"/>
      <c r="AH46" s="32"/>
      <c r="AI46" s="32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1:47" ht="15">
      <c r="A47" s="41"/>
      <c r="B47" s="41"/>
      <c r="C47" s="41"/>
      <c r="D47" s="41"/>
      <c r="E47" s="41"/>
      <c r="F47" s="41"/>
      <c r="G47" s="41"/>
      <c r="H47" s="41"/>
      <c r="I47" s="41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7"/>
      <c r="U47" s="29"/>
      <c r="V47" s="58"/>
      <c r="W47" s="29"/>
      <c r="X47" s="59"/>
      <c r="Y47" s="29"/>
      <c r="Z47" s="29"/>
      <c r="AA47" s="29"/>
      <c r="AB47" s="32"/>
      <c r="AC47" s="32"/>
      <c r="AD47" s="32"/>
      <c r="AE47" s="32"/>
      <c r="AF47" s="32"/>
      <c r="AG47" s="32"/>
      <c r="AH47" s="32"/>
      <c r="AI47" s="32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7" ht="15">
      <c r="A48" s="41"/>
      <c r="B48" s="41"/>
      <c r="C48" s="41"/>
      <c r="D48" s="41"/>
      <c r="E48" s="41"/>
      <c r="F48" s="41"/>
      <c r="G48" s="41"/>
      <c r="H48" s="41"/>
      <c r="I48" s="41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7"/>
      <c r="U48" s="29"/>
      <c r="V48" s="58"/>
      <c r="W48" s="29"/>
      <c r="X48" s="59"/>
      <c r="Y48" s="29"/>
      <c r="Z48" s="29"/>
      <c r="AA48" s="29"/>
      <c r="AB48" s="32"/>
      <c r="AC48" s="32"/>
      <c r="AD48" s="32"/>
      <c r="AE48" s="32"/>
      <c r="AF48" s="32"/>
      <c r="AG48" s="32"/>
      <c r="AH48" s="32"/>
      <c r="AI48" s="32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1:47" ht="15">
      <c r="A49" s="41"/>
      <c r="B49" s="41"/>
      <c r="C49" s="41"/>
      <c r="D49" s="41"/>
      <c r="E49" s="41"/>
      <c r="F49" s="41"/>
      <c r="G49" s="41"/>
      <c r="H49" s="41"/>
      <c r="I49" s="41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7"/>
      <c r="U49" s="29"/>
      <c r="V49" s="58"/>
      <c r="W49" s="29"/>
      <c r="X49" s="59"/>
      <c r="Y49" s="29"/>
      <c r="Z49" s="29"/>
      <c r="AA49" s="29"/>
      <c r="AB49" s="32"/>
      <c r="AC49" s="32"/>
      <c r="AD49" s="32"/>
      <c r="AE49" s="32"/>
      <c r="AF49" s="32"/>
      <c r="AG49" s="32"/>
      <c r="AH49" s="32"/>
      <c r="AI49" s="32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47" ht="15">
      <c r="A50" s="41"/>
      <c r="B50" s="41"/>
      <c r="C50" s="41"/>
      <c r="D50" s="41"/>
      <c r="E50" s="41"/>
      <c r="F50" s="41"/>
      <c r="G50" s="41"/>
      <c r="H50" s="41"/>
      <c r="I50" s="41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7"/>
      <c r="U50" s="29"/>
      <c r="V50" s="58"/>
      <c r="W50" s="29"/>
      <c r="X50" s="59"/>
      <c r="Y50" s="29"/>
      <c r="Z50" s="29"/>
      <c r="AA50" s="29"/>
      <c r="AB50" s="32"/>
      <c r="AC50" s="32"/>
      <c r="AD50" s="32"/>
      <c r="AE50" s="32"/>
      <c r="AF50" s="32"/>
      <c r="AG50" s="32"/>
      <c r="AH50" s="32"/>
      <c r="AI50" s="32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1:47" ht="15">
      <c r="A51" s="41"/>
      <c r="B51" s="41"/>
      <c r="C51" s="41"/>
      <c r="D51" s="41"/>
      <c r="E51" s="41"/>
      <c r="F51" s="41"/>
      <c r="G51" s="41"/>
      <c r="H51" s="41"/>
      <c r="I51" s="41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7"/>
      <c r="U51" s="29"/>
      <c r="V51" s="58"/>
      <c r="W51" s="29"/>
      <c r="X51" s="59"/>
      <c r="Y51" s="29"/>
      <c r="Z51" s="29"/>
      <c r="AA51" s="29"/>
      <c r="AB51" s="32"/>
      <c r="AC51" s="32"/>
      <c r="AD51" s="32"/>
      <c r="AE51" s="32"/>
      <c r="AF51" s="32"/>
      <c r="AG51" s="32"/>
      <c r="AH51" s="32"/>
      <c r="AI51" s="32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</row>
    <row r="52" spans="1:47" ht="15">
      <c r="A52" s="41"/>
      <c r="B52" s="41"/>
      <c r="C52" s="41"/>
      <c r="D52" s="41"/>
      <c r="E52" s="41"/>
      <c r="F52" s="41"/>
      <c r="G52" s="41"/>
      <c r="H52" s="41"/>
      <c r="I52" s="41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7"/>
      <c r="U52" s="29"/>
      <c r="V52" s="58"/>
      <c r="W52" s="29"/>
      <c r="X52" s="59"/>
      <c r="Y52" s="29"/>
      <c r="Z52" s="29"/>
      <c r="AA52" s="29"/>
      <c r="AB52" s="32"/>
      <c r="AC52" s="32"/>
      <c r="AD52" s="32"/>
      <c r="AE52" s="32"/>
      <c r="AF52" s="32"/>
      <c r="AG52" s="32"/>
      <c r="AH52" s="32"/>
      <c r="AI52" s="32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47" ht="15">
      <c r="A53" s="41"/>
      <c r="B53" s="41"/>
      <c r="C53" s="41"/>
      <c r="D53" s="41"/>
      <c r="E53" s="41"/>
      <c r="F53" s="41"/>
      <c r="G53" s="41"/>
      <c r="H53" s="41"/>
      <c r="I53" s="41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57"/>
      <c r="U53" s="29"/>
      <c r="V53" s="58"/>
      <c r="W53" s="29"/>
      <c r="X53" s="59"/>
      <c r="Y53" s="29"/>
      <c r="Z53" s="29"/>
      <c r="AA53" s="29"/>
      <c r="AB53" s="32"/>
      <c r="AC53" s="32"/>
      <c r="AD53" s="32"/>
      <c r="AE53" s="32"/>
      <c r="AF53" s="32"/>
      <c r="AG53" s="32"/>
      <c r="AH53" s="32"/>
      <c r="AI53" s="32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1:47" ht="15">
      <c r="A54" s="41"/>
      <c r="B54" s="41"/>
      <c r="C54" s="41"/>
      <c r="D54" s="41"/>
      <c r="E54" s="41"/>
      <c r="F54" s="41"/>
      <c r="G54" s="41"/>
      <c r="H54" s="41"/>
      <c r="I54" s="41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57"/>
      <c r="U54" s="29"/>
      <c r="V54" s="58"/>
      <c r="W54" s="29"/>
      <c r="X54" s="59"/>
      <c r="Y54" s="29"/>
      <c r="Z54" s="29"/>
      <c r="AA54" s="29"/>
      <c r="AB54" s="32"/>
      <c r="AC54" s="32"/>
      <c r="AD54" s="32"/>
      <c r="AE54" s="32"/>
      <c r="AF54" s="32"/>
      <c r="AG54" s="32"/>
      <c r="AH54" s="32"/>
      <c r="AI54" s="32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1:47" ht="15">
      <c r="A55" s="41"/>
      <c r="B55" s="41"/>
      <c r="C55" s="41"/>
      <c r="D55" s="41"/>
      <c r="E55" s="41"/>
      <c r="F55" s="41"/>
      <c r="G55" s="41"/>
      <c r="H55" s="41"/>
      <c r="I55" s="41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57"/>
      <c r="U55" s="29"/>
      <c r="V55" s="58"/>
      <c r="W55" s="29"/>
      <c r="X55" s="59"/>
      <c r="Y55" s="29"/>
      <c r="Z55" s="29"/>
      <c r="AA55" s="29"/>
      <c r="AB55" s="32"/>
      <c r="AC55" s="32"/>
      <c r="AD55" s="32"/>
      <c r="AE55" s="32"/>
      <c r="AF55" s="32"/>
      <c r="AG55" s="32"/>
      <c r="AH55" s="32"/>
      <c r="AI55" s="32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1:47" ht="15">
      <c r="A56" s="41"/>
      <c r="B56" s="41"/>
      <c r="C56" s="41"/>
      <c r="D56" s="41"/>
      <c r="E56" s="41"/>
      <c r="F56" s="41"/>
      <c r="G56" s="41"/>
      <c r="H56" s="41"/>
      <c r="I56" s="41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57"/>
      <c r="U56" s="29"/>
      <c r="V56" s="58"/>
      <c r="W56" s="29"/>
      <c r="X56" s="59"/>
      <c r="Y56" s="29"/>
      <c r="Z56" s="29"/>
      <c r="AA56" s="29"/>
      <c r="AB56" s="32"/>
      <c r="AC56" s="32"/>
      <c r="AD56" s="32"/>
      <c r="AE56" s="32"/>
      <c r="AF56" s="32"/>
      <c r="AG56" s="32"/>
      <c r="AH56" s="32"/>
      <c r="AI56" s="32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1:47" ht="15">
      <c r="A57" s="41"/>
      <c r="B57" s="41"/>
      <c r="C57" s="41"/>
      <c r="D57" s="41"/>
      <c r="E57" s="41"/>
      <c r="F57" s="41"/>
      <c r="G57" s="41"/>
      <c r="H57" s="41"/>
      <c r="I57" s="41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7"/>
      <c r="U57" s="29"/>
      <c r="V57" s="58"/>
      <c r="W57" s="29"/>
      <c r="X57" s="59"/>
      <c r="Y57" s="29"/>
      <c r="Z57" s="29"/>
      <c r="AA57" s="29"/>
      <c r="AB57" s="32"/>
      <c r="AC57" s="32"/>
      <c r="AD57" s="32"/>
      <c r="AE57" s="32"/>
      <c r="AF57" s="32"/>
      <c r="AG57" s="32"/>
      <c r="AH57" s="32"/>
      <c r="AI57" s="32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1:47" ht="15">
      <c r="A58" s="41"/>
      <c r="B58" s="41"/>
      <c r="C58" s="41"/>
      <c r="D58" s="41"/>
      <c r="E58" s="41"/>
      <c r="F58" s="41"/>
      <c r="G58" s="41"/>
      <c r="H58" s="41"/>
      <c r="I58" s="41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57"/>
      <c r="U58" s="29"/>
      <c r="V58" s="58"/>
      <c r="W58" s="29"/>
      <c r="X58" s="59"/>
      <c r="Y58" s="29"/>
      <c r="Z58" s="29"/>
      <c r="AA58" s="29"/>
      <c r="AB58" s="32"/>
      <c r="AC58" s="32"/>
      <c r="AD58" s="32"/>
      <c r="AE58" s="32"/>
      <c r="AF58" s="32"/>
      <c r="AG58" s="32"/>
      <c r="AH58" s="32"/>
      <c r="AI58" s="32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ht="15">
      <c r="A59" s="41"/>
      <c r="B59" s="41"/>
      <c r="C59" s="41"/>
      <c r="D59" s="41"/>
      <c r="E59" s="41"/>
      <c r="F59" s="41"/>
      <c r="G59" s="41"/>
      <c r="H59" s="41"/>
      <c r="I59" s="41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7"/>
      <c r="U59" s="29"/>
      <c r="V59" s="58"/>
      <c r="W59" s="29"/>
      <c r="X59" s="59"/>
      <c r="Y59" s="29"/>
      <c r="Z59" s="29"/>
      <c r="AA59" s="29"/>
      <c r="AB59" s="32"/>
      <c r="AC59" s="32"/>
      <c r="AD59" s="32"/>
      <c r="AE59" s="32"/>
      <c r="AF59" s="32"/>
      <c r="AG59" s="32"/>
      <c r="AH59" s="32"/>
      <c r="AI59" s="32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ht="15">
      <c r="A60" s="41"/>
      <c r="B60" s="41"/>
      <c r="C60" s="41"/>
      <c r="D60" s="41"/>
      <c r="E60" s="41"/>
      <c r="F60" s="41"/>
      <c r="G60" s="41"/>
      <c r="H60" s="41"/>
      <c r="I60" s="41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57"/>
      <c r="U60" s="29"/>
      <c r="V60" s="58"/>
      <c r="W60" s="29"/>
      <c r="X60" s="59"/>
      <c r="Y60" s="29"/>
      <c r="Z60" s="29"/>
      <c r="AA60" s="29"/>
      <c r="AB60" s="32"/>
      <c r="AC60" s="32"/>
      <c r="AD60" s="32"/>
      <c r="AE60" s="32"/>
      <c r="AF60" s="32"/>
      <c r="AG60" s="32"/>
      <c r="AH60" s="32"/>
      <c r="AI60" s="32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ht="15">
      <c r="A61" s="41"/>
      <c r="B61" s="41"/>
      <c r="C61" s="41"/>
      <c r="D61" s="41"/>
      <c r="E61" s="41"/>
      <c r="F61" s="41"/>
      <c r="G61" s="41"/>
      <c r="H61" s="41"/>
      <c r="I61" s="41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57"/>
      <c r="U61" s="29"/>
      <c r="V61" s="58"/>
      <c r="W61" s="29"/>
      <c r="X61" s="59"/>
      <c r="Y61" s="29"/>
      <c r="Z61" s="29"/>
      <c r="AA61" s="29"/>
      <c r="AB61" s="32"/>
      <c r="AC61" s="32"/>
      <c r="AD61" s="32"/>
      <c r="AE61" s="32"/>
      <c r="AF61" s="32"/>
      <c r="AG61" s="32"/>
      <c r="AH61" s="32"/>
      <c r="AI61" s="32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ht="15">
      <c r="A62" s="41"/>
      <c r="B62" s="41"/>
      <c r="C62" s="41"/>
      <c r="D62" s="41"/>
      <c r="E62" s="41"/>
      <c r="F62" s="41"/>
      <c r="G62" s="41"/>
      <c r="H62" s="41"/>
      <c r="I62" s="41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57"/>
      <c r="U62" s="29"/>
      <c r="V62" s="58"/>
      <c r="W62" s="29"/>
      <c r="X62" s="59"/>
      <c r="Y62" s="29"/>
      <c r="Z62" s="45"/>
      <c r="AA62" s="29"/>
      <c r="AB62" s="32"/>
      <c r="AC62" s="32"/>
      <c r="AD62" s="32"/>
      <c r="AE62" s="32"/>
      <c r="AF62" s="32"/>
      <c r="AG62" s="32"/>
      <c r="AH62" s="32"/>
      <c r="AI62" s="32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1:47" ht="15">
      <c r="A63" s="41"/>
      <c r="B63" s="41"/>
      <c r="C63" s="41"/>
      <c r="D63" s="41"/>
      <c r="E63" s="41"/>
      <c r="F63" s="41"/>
      <c r="G63" s="41"/>
      <c r="H63" s="41"/>
      <c r="I63" s="41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57"/>
      <c r="U63" s="29"/>
      <c r="V63" s="58"/>
      <c r="W63" s="29"/>
      <c r="X63" s="59"/>
      <c r="Y63" s="29"/>
      <c r="Z63" s="45"/>
      <c r="AA63" s="29"/>
      <c r="AB63" s="32"/>
      <c r="AC63" s="32"/>
      <c r="AD63" s="32"/>
      <c r="AE63" s="32"/>
      <c r="AF63" s="32"/>
      <c r="AG63" s="32"/>
      <c r="AH63" s="32"/>
      <c r="AI63" s="32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1:47" ht="15">
      <c r="A64" s="41"/>
      <c r="B64" s="41"/>
      <c r="C64" s="41"/>
      <c r="D64" s="41"/>
      <c r="E64" s="41"/>
      <c r="F64" s="41"/>
      <c r="G64" s="41"/>
      <c r="H64" s="41"/>
      <c r="I64" s="41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7"/>
      <c r="U64" s="29"/>
      <c r="V64" s="58"/>
      <c r="W64" s="29"/>
      <c r="X64" s="59"/>
      <c r="Y64" s="29"/>
      <c r="Z64" s="45"/>
      <c r="AA64" s="29"/>
      <c r="AB64" s="32"/>
      <c r="AC64" s="32"/>
      <c r="AD64" s="32"/>
      <c r="AE64" s="32"/>
      <c r="AF64" s="32"/>
      <c r="AG64" s="32"/>
      <c r="AH64" s="32"/>
      <c r="AI64" s="32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1:47" ht="15">
      <c r="A65" s="41"/>
      <c r="B65" s="41"/>
      <c r="C65" s="41"/>
      <c r="D65" s="41"/>
      <c r="E65" s="41"/>
      <c r="F65" s="41"/>
      <c r="G65" s="41"/>
      <c r="H65" s="41"/>
      <c r="I65" s="41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57"/>
      <c r="U65" s="29"/>
      <c r="V65" s="58"/>
      <c r="W65" s="29"/>
      <c r="X65" s="59"/>
      <c r="Y65" s="29"/>
      <c r="Z65" s="45"/>
      <c r="AA65" s="29"/>
      <c r="AB65" s="32"/>
      <c r="AC65" s="32"/>
      <c r="AD65" s="32"/>
      <c r="AE65" s="32"/>
      <c r="AF65" s="32"/>
      <c r="AG65" s="32"/>
      <c r="AH65" s="32"/>
      <c r="AI65" s="32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1:47" ht="15">
      <c r="A66" s="41"/>
      <c r="B66" s="41"/>
      <c r="C66" s="41"/>
      <c r="D66" s="41"/>
      <c r="E66" s="41"/>
      <c r="F66" s="41"/>
      <c r="G66" s="41"/>
      <c r="H66" s="41"/>
      <c r="I66" s="41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57"/>
      <c r="U66" s="29"/>
      <c r="V66" s="58"/>
      <c r="W66" s="29"/>
      <c r="X66" s="59"/>
      <c r="Y66" s="29"/>
      <c r="Z66" s="45"/>
      <c r="AA66" s="29"/>
      <c r="AB66" s="32"/>
      <c r="AC66" s="32"/>
      <c r="AD66" s="32"/>
      <c r="AE66" s="32"/>
      <c r="AF66" s="32"/>
      <c r="AG66" s="32"/>
      <c r="AH66" s="32"/>
      <c r="AI66" s="32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1:47" ht="15">
      <c r="A67" s="41"/>
      <c r="B67" s="41"/>
      <c r="C67" s="41"/>
      <c r="D67" s="41"/>
      <c r="E67" s="41"/>
      <c r="F67" s="41"/>
      <c r="G67" s="41"/>
      <c r="H67" s="41"/>
      <c r="I67" s="41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7"/>
      <c r="U67" s="29"/>
      <c r="V67" s="58"/>
      <c r="W67" s="29"/>
      <c r="X67" s="59"/>
      <c r="Y67" s="29"/>
      <c r="Z67" s="45"/>
      <c r="AA67" s="29"/>
      <c r="AB67" s="32"/>
      <c r="AC67" s="32"/>
      <c r="AD67" s="32"/>
      <c r="AE67" s="32"/>
      <c r="AF67" s="32"/>
      <c r="AG67" s="32"/>
      <c r="AH67" s="32"/>
      <c r="AI67" s="32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1:47" ht="15">
      <c r="A68" s="41"/>
      <c r="B68" s="41"/>
      <c r="C68" s="41"/>
      <c r="D68" s="41"/>
      <c r="E68" s="41"/>
      <c r="F68" s="41"/>
      <c r="G68" s="41"/>
      <c r="H68" s="41"/>
      <c r="I68" s="41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57"/>
      <c r="U68" s="29"/>
      <c r="V68" s="58"/>
      <c r="W68" s="29"/>
      <c r="X68" s="59"/>
      <c r="Y68" s="29"/>
      <c r="Z68" s="45"/>
      <c r="AA68" s="29"/>
      <c r="AB68" s="32"/>
      <c r="AC68" s="32"/>
      <c r="AD68" s="32"/>
      <c r="AE68" s="32"/>
      <c r="AF68" s="32"/>
      <c r="AG68" s="32"/>
      <c r="AH68" s="32"/>
      <c r="AI68" s="32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spans="1:47" ht="15">
      <c r="A69" s="41"/>
      <c r="B69" s="41"/>
      <c r="C69" s="41"/>
      <c r="D69" s="41"/>
      <c r="E69" s="41"/>
      <c r="F69" s="41"/>
      <c r="G69" s="41"/>
      <c r="H69" s="41"/>
      <c r="I69" s="41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57"/>
      <c r="U69" s="29"/>
      <c r="V69" s="58"/>
      <c r="W69" s="29"/>
      <c r="X69" s="59"/>
      <c r="Y69" s="29"/>
      <c r="Z69" s="45"/>
      <c r="AA69" s="29"/>
      <c r="AB69" s="32"/>
      <c r="AC69" s="32"/>
      <c r="AD69" s="32"/>
      <c r="AE69" s="32"/>
      <c r="AF69" s="32"/>
      <c r="AG69" s="32"/>
      <c r="AH69" s="32"/>
      <c r="AI69" s="32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1:47" ht="15">
      <c r="A70" s="41"/>
      <c r="B70" s="41"/>
      <c r="C70" s="41"/>
      <c r="D70" s="41"/>
      <c r="E70" s="41"/>
      <c r="F70" s="41"/>
      <c r="G70" s="41"/>
      <c r="H70" s="41"/>
      <c r="I70" s="41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57"/>
      <c r="U70" s="29"/>
      <c r="V70" s="58"/>
      <c r="W70" s="29"/>
      <c r="X70" s="59"/>
      <c r="Y70" s="29"/>
      <c r="Z70" s="45"/>
      <c r="AA70" s="29"/>
      <c r="AB70" s="32"/>
      <c r="AC70" s="32"/>
      <c r="AD70" s="32"/>
      <c r="AE70" s="32"/>
      <c r="AF70" s="32"/>
      <c r="AG70" s="32"/>
      <c r="AH70" s="32"/>
      <c r="AI70" s="32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1:47" ht="15">
      <c r="A71" s="41"/>
      <c r="B71" s="41"/>
      <c r="C71" s="41"/>
      <c r="D71" s="41"/>
      <c r="E71" s="41"/>
      <c r="F71" s="41"/>
      <c r="G71" s="41"/>
      <c r="H71" s="41"/>
      <c r="I71" s="41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57"/>
      <c r="U71" s="29"/>
      <c r="V71" s="58"/>
      <c r="W71" s="29"/>
      <c r="X71" s="59"/>
      <c r="Y71" s="29"/>
      <c r="Z71" s="45"/>
      <c r="AA71" s="29"/>
      <c r="AB71" s="32"/>
      <c r="AC71" s="32"/>
      <c r="AD71" s="32"/>
      <c r="AE71" s="32"/>
      <c r="AF71" s="32"/>
      <c r="AG71" s="32"/>
      <c r="AH71" s="32"/>
      <c r="AI71" s="32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1:47" ht="15">
      <c r="A72" s="41"/>
      <c r="B72" s="41"/>
      <c r="C72" s="41"/>
      <c r="D72" s="41"/>
      <c r="E72" s="41"/>
      <c r="F72" s="41"/>
      <c r="G72" s="41"/>
      <c r="H72" s="41"/>
      <c r="I72" s="41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57"/>
      <c r="U72" s="29"/>
      <c r="V72" s="58"/>
      <c r="W72" s="29"/>
      <c r="X72" s="59"/>
      <c r="Y72" s="29"/>
      <c r="Z72" s="45"/>
      <c r="AA72" s="29"/>
      <c r="AB72" s="32"/>
      <c r="AC72" s="32"/>
      <c r="AD72" s="32"/>
      <c r="AE72" s="32"/>
      <c r="AF72" s="32"/>
      <c r="AG72" s="32"/>
      <c r="AH72" s="32"/>
      <c r="AI72" s="32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1:47" ht="15">
      <c r="A73" s="41"/>
      <c r="B73" s="41"/>
      <c r="C73" s="41"/>
      <c r="D73" s="41"/>
      <c r="E73" s="41"/>
      <c r="F73" s="41"/>
      <c r="G73" s="41"/>
      <c r="H73" s="41"/>
      <c r="I73" s="41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57"/>
      <c r="U73" s="29"/>
      <c r="V73" s="58"/>
      <c r="W73" s="29"/>
      <c r="X73" s="59"/>
      <c r="Y73" s="29"/>
      <c r="Z73" s="45"/>
      <c r="AA73" s="29"/>
      <c r="AB73" s="32"/>
      <c r="AC73" s="32"/>
      <c r="AD73" s="32"/>
      <c r="AE73" s="32"/>
      <c r="AF73" s="32"/>
      <c r="AG73" s="32"/>
      <c r="AH73" s="32"/>
      <c r="AI73" s="32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1:47" ht="15">
      <c r="A74" s="41"/>
      <c r="B74" s="41"/>
      <c r="C74" s="41"/>
      <c r="D74" s="41"/>
      <c r="E74" s="41"/>
      <c r="F74" s="41"/>
      <c r="G74" s="41"/>
      <c r="H74" s="41"/>
      <c r="I74" s="41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57"/>
      <c r="U74" s="29"/>
      <c r="V74" s="58"/>
      <c r="W74" s="29"/>
      <c r="X74" s="59"/>
      <c r="Y74" s="29"/>
      <c r="Z74" s="45"/>
      <c r="AA74" s="29"/>
      <c r="AB74" s="32"/>
      <c r="AC74" s="32"/>
      <c r="AD74" s="32"/>
      <c r="AE74" s="32"/>
      <c r="AF74" s="32"/>
      <c r="AG74" s="32"/>
      <c r="AH74" s="32"/>
      <c r="AI74" s="32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1:47" ht="15">
      <c r="A75" s="41"/>
      <c r="B75" s="41"/>
      <c r="C75" s="41"/>
      <c r="D75" s="41"/>
      <c r="E75" s="41"/>
      <c r="F75" s="41"/>
      <c r="G75" s="41"/>
      <c r="H75" s="41"/>
      <c r="I75" s="41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57"/>
      <c r="U75" s="29"/>
      <c r="V75" s="58"/>
      <c r="W75" s="29"/>
      <c r="X75" s="59"/>
      <c r="Y75" s="29"/>
      <c r="Z75" s="45"/>
      <c r="AA75" s="29"/>
      <c r="AB75" s="32"/>
      <c r="AC75" s="32"/>
      <c r="AD75" s="32"/>
      <c r="AE75" s="32"/>
      <c r="AF75" s="32"/>
      <c r="AG75" s="32"/>
      <c r="AH75" s="32"/>
      <c r="AI75" s="32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1:47" ht="15">
      <c r="A76" s="41"/>
      <c r="B76" s="41"/>
      <c r="C76" s="41"/>
      <c r="D76" s="41"/>
      <c r="E76" s="41"/>
      <c r="F76" s="41"/>
      <c r="G76" s="41"/>
      <c r="H76" s="41"/>
      <c r="I76" s="41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57"/>
      <c r="U76" s="29"/>
      <c r="V76" s="58"/>
      <c r="W76" s="29"/>
      <c r="X76" s="59"/>
      <c r="Y76" s="29"/>
      <c r="Z76" s="45"/>
      <c r="AA76" s="29"/>
      <c r="AB76" s="32"/>
      <c r="AC76" s="32"/>
      <c r="AD76" s="32"/>
      <c r="AE76" s="32"/>
      <c r="AF76" s="32"/>
      <c r="AG76" s="32"/>
      <c r="AH76" s="32"/>
      <c r="AI76" s="32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1:47" ht="15">
      <c r="A77" s="41"/>
      <c r="B77" s="41"/>
      <c r="C77" s="41"/>
      <c r="D77" s="41"/>
      <c r="E77" s="41"/>
      <c r="F77" s="41"/>
      <c r="G77" s="41"/>
      <c r="H77" s="41"/>
      <c r="I77" s="41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57"/>
      <c r="U77" s="29"/>
      <c r="V77" s="58"/>
      <c r="W77" s="29"/>
      <c r="X77" s="59"/>
      <c r="Y77" s="29"/>
      <c r="Z77" s="45"/>
      <c r="AA77" s="29"/>
      <c r="AB77" s="32"/>
      <c r="AC77" s="32"/>
      <c r="AD77" s="32"/>
      <c r="AE77" s="32"/>
      <c r="AF77" s="32"/>
      <c r="AG77" s="32"/>
      <c r="AH77" s="32"/>
      <c r="AI77" s="32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1:47" ht="15">
      <c r="A78" s="41"/>
      <c r="B78" s="41"/>
      <c r="C78" s="41"/>
      <c r="D78" s="41"/>
      <c r="E78" s="41"/>
      <c r="F78" s="41"/>
      <c r="G78" s="41"/>
      <c r="H78" s="41"/>
      <c r="I78" s="41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57"/>
      <c r="U78" s="29"/>
      <c r="V78" s="58"/>
      <c r="W78" s="29"/>
      <c r="X78" s="59"/>
      <c r="Y78" s="29"/>
      <c r="Z78" s="45"/>
      <c r="AA78" s="29"/>
      <c r="AB78" s="32"/>
      <c r="AC78" s="32"/>
      <c r="AD78" s="32"/>
      <c r="AE78" s="32"/>
      <c r="AF78" s="32"/>
      <c r="AG78" s="32"/>
      <c r="AH78" s="32"/>
      <c r="AI78" s="32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1:47" ht="15">
      <c r="A79" s="41"/>
      <c r="B79" s="41"/>
      <c r="C79" s="41"/>
      <c r="D79" s="41"/>
      <c r="E79" s="41"/>
      <c r="F79" s="41"/>
      <c r="G79" s="41"/>
      <c r="H79" s="41"/>
      <c r="I79" s="41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57"/>
      <c r="U79" s="29"/>
      <c r="V79" s="58"/>
      <c r="W79" s="29"/>
      <c r="X79" s="59"/>
      <c r="Y79" s="29"/>
      <c r="Z79" s="45"/>
      <c r="AA79" s="29"/>
      <c r="AB79" s="32"/>
      <c r="AC79" s="32"/>
      <c r="AD79" s="32"/>
      <c r="AE79" s="32"/>
      <c r="AF79" s="32"/>
      <c r="AG79" s="32"/>
      <c r="AH79" s="32"/>
      <c r="AI79" s="32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</row>
    <row r="80" spans="1:47" ht="15">
      <c r="A80" s="41"/>
      <c r="B80" s="41"/>
      <c r="C80" s="41"/>
      <c r="D80" s="41"/>
      <c r="E80" s="41"/>
      <c r="F80" s="41"/>
      <c r="G80" s="41"/>
      <c r="H80" s="41"/>
      <c r="I80" s="41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57"/>
      <c r="U80" s="29"/>
      <c r="V80" s="58"/>
      <c r="W80" s="29"/>
      <c r="X80" s="59"/>
      <c r="Y80" s="29"/>
      <c r="Z80" s="45"/>
      <c r="AA80" s="29"/>
      <c r="AB80" s="32"/>
      <c r="AC80" s="32"/>
      <c r="AD80" s="32"/>
      <c r="AE80" s="32"/>
      <c r="AF80" s="32"/>
      <c r="AG80" s="32"/>
      <c r="AH80" s="32"/>
      <c r="AI80" s="32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1:47" ht="15">
      <c r="A81" s="41"/>
      <c r="B81" s="41"/>
      <c r="C81" s="41"/>
      <c r="D81" s="41"/>
      <c r="E81" s="41"/>
      <c r="F81" s="41"/>
      <c r="G81" s="41"/>
      <c r="H81" s="41"/>
      <c r="I81" s="41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57"/>
      <c r="U81" s="29"/>
      <c r="V81" s="58"/>
      <c r="W81" s="29"/>
      <c r="X81" s="59"/>
      <c r="Y81" s="29"/>
      <c r="Z81" s="45"/>
      <c r="AA81" s="29"/>
      <c r="AB81" s="32"/>
      <c r="AC81" s="32"/>
      <c r="AD81" s="32"/>
      <c r="AE81" s="32"/>
      <c r="AF81" s="32"/>
      <c r="AG81" s="32"/>
      <c r="AH81" s="32"/>
      <c r="AI81" s="32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</row>
    <row r="82" spans="1:47" ht="15">
      <c r="A82" s="41"/>
      <c r="B82" s="41"/>
      <c r="C82" s="41"/>
      <c r="D82" s="41"/>
      <c r="E82" s="41"/>
      <c r="F82" s="41"/>
      <c r="G82" s="41"/>
      <c r="H82" s="41"/>
      <c r="I82" s="41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57"/>
      <c r="U82" s="29"/>
      <c r="V82" s="58"/>
      <c r="W82" s="29"/>
      <c r="X82" s="59"/>
      <c r="Y82" s="29"/>
      <c r="Z82" s="45"/>
      <c r="AA82" s="29"/>
      <c r="AB82" s="32"/>
      <c r="AC82" s="32"/>
      <c r="AD82" s="32"/>
      <c r="AE82" s="32"/>
      <c r="AF82" s="32"/>
      <c r="AG82" s="32"/>
      <c r="AH82" s="32"/>
      <c r="AI82" s="32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1:47" ht="15">
      <c r="A83" s="41"/>
      <c r="B83" s="41"/>
      <c r="C83" s="41"/>
      <c r="D83" s="41"/>
      <c r="E83" s="41"/>
      <c r="F83" s="41"/>
      <c r="G83" s="41"/>
      <c r="H83" s="41"/>
      <c r="I83" s="41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57"/>
      <c r="U83" s="29"/>
      <c r="V83" s="58"/>
      <c r="W83" s="29"/>
      <c r="X83" s="59"/>
      <c r="Y83" s="29"/>
      <c r="Z83" s="45"/>
      <c r="AA83" s="29"/>
      <c r="AB83" s="32"/>
      <c r="AC83" s="32"/>
      <c r="AD83" s="32"/>
      <c r="AE83" s="32"/>
      <c r="AF83" s="32"/>
      <c r="AG83" s="32"/>
      <c r="AH83" s="32"/>
      <c r="AI83" s="32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ht="15">
      <c r="A84" s="41"/>
      <c r="B84" s="41"/>
      <c r="C84" s="41"/>
      <c r="D84" s="41"/>
      <c r="E84" s="41"/>
      <c r="F84" s="41"/>
      <c r="G84" s="41"/>
      <c r="H84" s="41"/>
      <c r="I84" s="41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57"/>
      <c r="U84" s="29"/>
      <c r="V84" s="58"/>
      <c r="W84" s="29"/>
      <c r="X84" s="59"/>
      <c r="Y84" s="29"/>
      <c r="Z84" s="45"/>
      <c r="AA84" s="29"/>
      <c r="AB84" s="32"/>
      <c r="AC84" s="32"/>
      <c r="AD84" s="32"/>
      <c r="AE84" s="32"/>
      <c r="AF84" s="32"/>
      <c r="AG84" s="32"/>
      <c r="AH84" s="32"/>
      <c r="AI84" s="32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</row>
    <row r="85" spans="1:47" ht="15">
      <c r="A85" s="41"/>
      <c r="B85" s="41"/>
      <c r="C85" s="41"/>
      <c r="D85" s="41"/>
      <c r="E85" s="41"/>
      <c r="F85" s="41"/>
      <c r="G85" s="41"/>
      <c r="H85" s="41"/>
      <c r="I85" s="41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57"/>
      <c r="U85" s="29"/>
      <c r="V85" s="58"/>
      <c r="W85" s="29"/>
      <c r="X85" s="59"/>
      <c r="Y85" s="29"/>
      <c r="Z85" s="45"/>
      <c r="AA85" s="29"/>
      <c r="AB85" s="32"/>
      <c r="AC85" s="32"/>
      <c r="AD85" s="32"/>
      <c r="AE85" s="32"/>
      <c r="AF85" s="32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</row>
    <row r="86" spans="1:47" ht="15">
      <c r="A86" s="41"/>
      <c r="B86" s="41"/>
      <c r="C86" s="41"/>
      <c r="D86" s="41"/>
      <c r="E86" s="41"/>
      <c r="F86" s="41"/>
      <c r="G86" s="41"/>
      <c r="H86" s="41"/>
      <c r="I86" s="41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57"/>
      <c r="U86" s="29"/>
      <c r="V86" s="58"/>
      <c r="W86" s="29"/>
      <c r="X86" s="59"/>
      <c r="Y86" s="29"/>
      <c r="Z86" s="45"/>
      <c r="AA86" s="29"/>
      <c r="AB86" s="32"/>
      <c r="AC86" s="32"/>
      <c r="AD86" s="32"/>
      <c r="AE86" s="32"/>
      <c r="AF86" s="32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</row>
    <row r="87" spans="1:47" ht="15">
      <c r="A87" s="41"/>
      <c r="B87" s="41"/>
      <c r="C87" s="41"/>
      <c r="D87" s="41"/>
      <c r="E87" s="41"/>
      <c r="F87" s="41"/>
      <c r="G87" s="41"/>
      <c r="H87" s="41"/>
      <c r="I87" s="41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57"/>
      <c r="U87" s="29"/>
      <c r="V87" s="58"/>
      <c r="W87" s="29"/>
      <c r="X87" s="59"/>
      <c r="Y87" s="29"/>
      <c r="Z87" s="45"/>
      <c r="AA87" s="29"/>
      <c r="AB87" s="32"/>
      <c r="AC87" s="32"/>
      <c r="AD87" s="32"/>
      <c r="AE87" s="32"/>
      <c r="AF87" s="32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</row>
    <row r="88" spans="1:47" ht="15">
      <c r="A88" s="41"/>
      <c r="B88" s="41"/>
      <c r="C88" s="41"/>
      <c r="D88" s="41"/>
      <c r="E88" s="41"/>
      <c r="F88" s="41"/>
      <c r="G88" s="41"/>
      <c r="H88" s="41"/>
      <c r="I88" s="41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57"/>
      <c r="U88" s="29"/>
      <c r="V88" s="58"/>
      <c r="W88" s="29"/>
      <c r="X88" s="59"/>
      <c r="Y88" s="29"/>
      <c r="Z88" s="45"/>
      <c r="AA88" s="29"/>
      <c r="AB88" s="32"/>
      <c r="AC88" s="32"/>
      <c r="AD88" s="32"/>
      <c r="AE88" s="32"/>
      <c r="AF88" s="32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</row>
    <row r="89" spans="1:47" ht="15">
      <c r="A89" s="41"/>
      <c r="B89" s="41"/>
      <c r="C89" s="41"/>
      <c r="D89" s="41"/>
      <c r="E89" s="41"/>
      <c r="F89" s="41"/>
      <c r="G89" s="41"/>
      <c r="H89" s="41"/>
      <c r="I89" s="41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57"/>
      <c r="U89" s="45"/>
      <c r="V89" s="58"/>
      <c r="W89" s="29"/>
      <c r="X89" s="59"/>
      <c r="Y89" s="29"/>
      <c r="Z89" s="45"/>
      <c r="AA89" s="29"/>
      <c r="AB89" s="32"/>
      <c r="AC89" s="32"/>
      <c r="AD89" s="32"/>
      <c r="AE89" s="32"/>
      <c r="AF89" s="32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</row>
    <row r="90" spans="1:47" ht="15">
      <c r="A90" s="41"/>
      <c r="B90" s="41"/>
      <c r="C90" s="41"/>
      <c r="D90" s="41"/>
      <c r="E90" s="41"/>
      <c r="F90" s="41"/>
      <c r="G90" s="41"/>
      <c r="H90" s="41"/>
      <c r="I90" s="41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57"/>
      <c r="U90" s="45"/>
      <c r="V90" s="58"/>
      <c r="W90" s="29"/>
      <c r="X90" s="59"/>
      <c r="Y90" s="29"/>
      <c r="Z90" s="45"/>
      <c r="AA90" s="29"/>
      <c r="AB90" s="32"/>
      <c r="AC90" s="32"/>
      <c r="AD90" s="32"/>
      <c r="AE90" s="32"/>
      <c r="AF90" s="32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</row>
    <row r="91" spans="1:47" ht="15">
      <c r="A91" s="41"/>
      <c r="B91" s="41"/>
      <c r="C91" s="41"/>
      <c r="D91" s="41"/>
      <c r="E91" s="41"/>
      <c r="F91" s="41"/>
      <c r="G91" s="41"/>
      <c r="H91" s="41"/>
      <c r="I91" s="41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57"/>
      <c r="U91" s="45"/>
      <c r="V91" s="58"/>
      <c r="W91" s="29"/>
      <c r="X91" s="59"/>
      <c r="Y91" s="29"/>
      <c r="Z91" s="45"/>
      <c r="AA91" s="29"/>
      <c r="AB91" s="32"/>
      <c r="AC91" s="32"/>
      <c r="AD91" s="32"/>
      <c r="AE91" s="32"/>
      <c r="AF91" s="32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</row>
    <row r="92" spans="1:47" ht="15">
      <c r="A92" s="41"/>
      <c r="B92" s="41"/>
      <c r="C92" s="41"/>
      <c r="D92" s="41"/>
      <c r="E92" s="41"/>
      <c r="F92" s="41"/>
      <c r="G92" s="41"/>
      <c r="H92" s="41"/>
      <c r="I92" s="41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57"/>
      <c r="U92" s="45"/>
      <c r="V92" s="58"/>
      <c r="W92" s="29"/>
      <c r="X92" s="59"/>
      <c r="Y92" s="29"/>
      <c r="Z92" s="45"/>
      <c r="AA92" s="45"/>
      <c r="AB92" s="32"/>
      <c r="AC92" s="32"/>
      <c r="AD92" s="32"/>
      <c r="AE92" s="32"/>
      <c r="AF92" s="32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1:47" ht="15">
      <c r="A93" s="41"/>
      <c r="B93" s="41"/>
      <c r="C93" s="41"/>
      <c r="D93" s="41"/>
      <c r="E93" s="41"/>
      <c r="F93" s="41"/>
      <c r="G93" s="41"/>
      <c r="H93" s="41"/>
      <c r="I93" s="41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57"/>
      <c r="U93" s="45"/>
      <c r="V93" s="58"/>
      <c r="W93" s="29"/>
      <c r="X93" s="59"/>
      <c r="Y93" s="29"/>
      <c r="Z93" s="45"/>
      <c r="AA93" s="45"/>
      <c r="AB93" s="32"/>
      <c r="AC93" s="32"/>
      <c r="AD93" s="32"/>
      <c r="AE93" s="32"/>
      <c r="AF93" s="32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1:47" ht="15">
      <c r="A94" s="41"/>
      <c r="B94" s="41"/>
      <c r="C94" s="41"/>
      <c r="D94" s="41"/>
      <c r="E94" s="41"/>
      <c r="F94" s="41"/>
      <c r="G94" s="41"/>
      <c r="H94" s="41"/>
      <c r="I94" s="41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57"/>
      <c r="U94" s="45"/>
      <c r="V94" s="58"/>
      <c r="W94" s="45"/>
      <c r="X94" s="59"/>
      <c r="Y94" s="29"/>
      <c r="Z94" s="45"/>
      <c r="AA94" s="45"/>
      <c r="AB94" s="32"/>
      <c r="AC94" s="32"/>
      <c r="AD94" s="32"/>
      <c r="AE94" s="32"/>
      <c r="AF94" s="32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</row>
    <row r="95" spans="1:47" ht="15">
      <c r="A95" s="41"/>
      <c r="B95" s="41"/>
      <c r="C95" s="41"/>
      <c r="D95" s="41"/>
      <c r="E95" s="41"/>
      <c r="F95" s="41"/>
      <c r="G95" s="41"/>
      <c r="H95" s="41"/>
      <c r="I95" s="41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57"/>
      <c r="U95" s="45"/>
      <c r="V95" s="58"/>
      <c r="W95" s="45"/>
      <c r="X95" s="59"/>
      <c r="Y95" s="29"/>
      <c r="Z95" s="45"/>
      <c r="AA95" s="45"/>
      <c r="AB95" s="32"/>
      <c r="AC95" s="32"/>
      <c r="AD95" s="32"/>
      <c r="AE95" s="32"/>
      <c r="AF95" s="32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</row>
    <row r="96" spans="1:47" ht="15">
      <c r="A96" s="41"/>
      <c r="B96" s="41"/>
      <c r="C96" s="41"/>
      <c r="D96" s="41"/>
      <c r="E96" s="41"/>
      <c r="F96" s="41"/>
      <c r="G96" s="41"/>
      <c r="H96" s="41"/>
      <c r="I96" s="41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57"/>
      <c r="U96" s="45"/>
      <c r="V96" s="58"/>
      <c r="W96" s="45"/>
      <c r="X96" s="59"/>
      <c r="Y96" s="29"/>
      <c r="Z96" s="45"/>
      <c r="AA96" s="45"/>
      <c r="AB96" s="32"/>
      <c r="AC96" s="32"/>
      <c r="AD96" s="32"/>
      <c r="AE96" s="32"/>
      <c r="AF96" s="32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</row>
    <row r="97" spans="1:47" ht="15">
      <c r="A97" s="41"/>
      <c r="B97" s="41"/>
      <c r="C97" s="41"/>
      <c r="D97" s="41"/>
      <c r="E97" s="41"/>
      <c r="F97" s="41"/>
      <c r="G97" s="41"/>
      <c r="H97" s="41"/>
      <c r="I97" s="41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57"/>
      <c r="U97" s="45"/>
      <c r="V97" s="58"/>
      <c r="W97" s="45"/>
      <c r="X97" s="59"/>
      <c r="Y97" s="29"/>
      <c r="Z97" s="45"/>
      <c r="AA97" s="45"/>
      <c r="AB97" s="32"/>
      <c r="AC97" s="32"/>
      <c r="AD97" s="32"/>
      <c r="AE97" s="32"/>
      <c r="AF97" s="32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</row>
    <row r="98" spans="1:47" ht="15">
      <c r="A98" s="41"/>
      <c r="B98" s="41"/>
      <c r="C98" s="41"/>
      <c r="D98" s="41"/>
      <c r="E98" s="41"/>
      <c r="F98" s="41"/>
      <c r="G98" s="41"/>
      <c r="H98" s="41"/>
      <c r="I98" s="41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57"/>
      <c r="U98" s="45"/>
      <c r="V98" s="58"/>
      <c r="W98" s="45"/>
      <c r="X98" s="59"/>
      <c r="Y98" s="29"/>
      <c r="Z98" s="45"/>
      <c r="AA98" s="45"/>
      <c r="AB98" s="32"/>
      <c r="AC98" s="32"/>
      <c r="AD98" s="32"/>
      <c r="AE98" s="32"/>
      <c r="AF98" s="32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1:47" ht="15">
      <c r="A99" s="41"/>
      <c r="B99" s="41"/>
      <c r="C99" s="41"/>
      <c r="D99" s="41"/>
      <c r="E99" s="41"/>
      <c r="F99" s="41"/>
      <c r="G99" s="41"/>
      <c r="H99" s="41"/>
      <c r="I99" s="41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57"/>
      <c r="U99" s="45"/>
      <c r="V99" s="58"/>
      <c r="W99" s="45"/>
      <c r="X99" s="59"/>
      <c r="Y99" s="29"/>
      <c r="Z99" s="45"/>
      <c r="AA99" s="45"/>
      <c r="AB99" s="32"/>
      <c r="AC99" s="32"/>
      <c r="AD99" s="32"/>
      <c r="AE99" s="32"/>
      <c r="AF99" s="32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ht="15">
      <c r="A100" s="41"/>
      <c r="B100" s="41"/>
      <c r="C100" s="41"/>
      <c r="D100" s="41"/>
      <c r="E100" s="41"/>
      <c r="F100" s="41"/>
      <c r="G100" s="41"/>
      <c r="H100" s="41"/>
      <c r="I100" s="41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57"/>
      <c r="U100" s="45"/>
      <c r="V100" s="58"/>
      <c r="W100" s="45"/>
      <c r="X100" s="59"/>
      <c r="Y100" s="29"/>
      <c r="Z100" s="45"/>
      <c r="AA100" s="45"/>
      <c r="AB100" s="32"/>
      <c r="AC100" s="32"/>
      <c r="AD100" s="32"/>
      <c r="AE100" s="32"/>
      <c r="AF100" s="32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ht="15">
      <c r="A101" s="41"/>
      <c r="B101" s="41"/>
      <c r="C101" s="41"/>
      <c r="D101" s="41"/>
      <c r="E101" s="41"/>
      <c r="F101" s="41"/>
      <c r="G101" s="41"/>
      <c r="H101" s="41"/>
      <c r="I101" s="41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57"/>
      <c r="U101" s="45"/>
      <c r="V101" s="58"/>
      <c r="W101" s="45"/>
      <c r="X101" s="59"/>
      <c r="Y101" s="29"/>
      <c r="Z101" s="45"/>
      <c r="AA101" s="45"/>
      <c r="AB101" s="32"/>
      <c r="AC101" s="32"/>
      <c r="AD101" s="32"/>
      <c r="AE101" s="32"/>
      <c r="AF101" s="32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ht="15">
      <c r="A102" s="41"/>
      <c r="B102" s="41"/>
      <c r="C102" s="41"/>
      <c r="D102" s="41"/>
      <c r="E102" s="41"/>
      <c r="F102" s="41"/>
      <c r="G102" s="41"/>
      <c r="H102" s="41"/>
      <c r="I102" s="41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57"/>
      <c r="U102" s="45"/>
      <c r="V102" s="58"/>
      <c r="W102" s="45"/>
      <c r="X102" s="59"/>
      <c r="Y102" s="29"/>
      <c r="Z102" s="45"/>
      <c r="AA102" s="45"/>
      <c r="AB102" s="32"/>
      <c r="AC102" s="32"/>
      <c r="AD102" s="32"/>
      <c r="AE102" s="32"/>
      <c r="AF102" s="32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ht="15">
      <c r="A103" s="41"/>
      <c r="B103" s="41"/>
      <c r="C103" s="41"/>
      <c r="D103" s="41"/>
      <c r="E103" s="41"/>
      <c r="F103" s="41"/>
      <c r="G103" s="41"/>
      <c r="H103" s="41"/>
      <c r="I103" s="41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57"/>
      <c r="U103" s="45"/>
      <c r="V103" s="58"/>
      <c r="W103" s="45"/>
      <c r="X103" s="59"/>
      <c r="Y103" s="29"/>
      <c r="Z103" s="45"/>
      <c r="AA103" s="45"/>
      <c r="AB103" s="32"/>
      <c r="AC103" s="32"/>
      <c r="AD103" s="32"/>
      <c r="AE103" s="32"/>
      <c r="AF103" s="32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47" ht="15">
      <c r="A104" s="41"/>
      <c r="B104" s="41"/>
      <c r="C104" s="41"/>
      <c r="D104" s="41"/>
      <c r="E104" s="41"/>
      <c r="F104" s="41"/>
      <c r="G104" s="41"/>
      <c r="H104" s="41"/>
      <c r="I104" s="41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57"/>
      <c r="U104" s="45"/>
      <c r="V104" s="58"/>
      <c r="W104" s="45"/>
      <c r="X104" s="59"/>
      <c r="Y104" s="29"/>
      <c r="Z104" s="45"/>
      <c r="AA104" s="45"/>
      <c r="AB104" s="32"/>
      <c r="AC104" s="32"/>
      <c r="AD104" s="32"/>
      <c r="AE104" s="32"/>
      <c r="AF104" s="32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1:47" ht="15">
      <c r="A105" s="41"/>
      <c r="B105" s="41"/>
      <c r="C105" s="41"/>
      <c r="D105" s="41"/>
      <c r="E105" s="41"/>
      <c r="F105" s="41"/>
      <c r="G105" s="41"/>
      <c r="H105" s="41"/>
      <c r="I105" s="41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57"/>
      <c r="U105" s="45"/>
      <c r="V105" s="58"/>
      <c r="W105" s="45"/>
      <c r="X105" s="59"/>
      <c r="Y105" s="29"/>
      <c r="Z105" s="45"/>
      <c r="AA105" s="45"/>
      <c r="AB105" s="32"/>
      <c r="AC105" s="32"/>
      <c r="AD105" s="32"/>
      <c r="AE105" s="32"/>
      <c r="AF105" s="32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1:47" ht="15">
      <c r="A106" s="41"/>
      <c r="B106" s="41"/>
      <c r="C106" s="41"/>
      <c r="D106" s="41"/>
      <c r="E106" s="41"/>
      <c r="F106" s="41"/>
      <c r="G106" s="41"/>
      <c r="H106" s="41"/>
      <c r="I106" s="41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57"/>
      <c r="U106" s="45"/>
      <c r="V106" s="58"/>
      <c r="W106" s="45"/>
      <c r="X106" s="59"/>
      <c r="Y106" s="29"/>
      <c r="Z106" s="45"/>
      <c r="AA106" s="45"/>
      <c r="AB106" s="32"/>
      <c r="AC106" s="32"/>
      <c r="AD106" s="32"/>
      <c r="AE106" s="32"/>
      <c r="AF106" s="32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  <row r="107" spans="1:47" ht="15">
      <c r="A107" s="41"/>
      <c r="B107" s="41"/>
      <c r="C107" s="41"/>
      <c r="D107" s="41"/>
      <c r="E107" s="41"/>
      <c r="F107" s="41"/>
      <c r="G107" s="41"/>
      <c r="H107" s="41"/>
      <c r="I107" s="41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57"/>
      <c r="U107" s="45"/>
      <c r="V107" s="58"/>
      <c r="W107" s="45"/>
      <c r="X107" s="59"/>
      <c r="Y107" s="29"/>
      <c r="Z107" s="45"/>
      <c r="AA107" s="45"/>
      <c r="AB107" s="32"/>
      <c r="AC107" s="32"/>
      <c r="AD107" s="32"/>
      <c r="AE107" s="32"/>
      <c r="AF107" s="32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</row>
    <row r="108" spans="1:47" ht="15">
      <c r="A108" s="41"/>
      <c r="B108" s="41"/>
      <c r="C108" s="41"/>
      <c r="D108" s="41"/>
      <c r="E108" s="41"/>
      <c r="F108" s="41"/>
      <c r="G108" s="41"/>
      <c r="H108" s="41"/>
      <c r="I108" s="41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57"/>
      <c r="U108" s="45"/>
      <c r="V108" s="58"/>
      <c r="W108" s="45"/>
      <c r="X108" s="59"/>
      <c r="Y108" s="29"/>
      <c r="Z108" s="45"/>
      <c r="AA108" s="45"/>
      <c r="AB108" s="32"/>
      <c r="AC108" s="32"/>
      <c r="AD108" s="32"/>
      <c r="AE108" s="32"/>
      <c r="AF108" s="32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</row>
    <row r="109" spans="1:47" ht="15">
      <c r="A109" s="41"/>
      <c r="B109" s="41"/>
      <c r="C109" s="41"/>
      <c r="D109" s="41"/>
      <c r="E109" s="41"/>
      <c r="F109" s="41"/>
      <c r="G109" s="41"/>
      <c r="H109" s="41"/>
      <c r="I109" s="41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57"/>
      <c r="U109" s="45"/>
      <c r="V109" s="58"/>
      <c r="W109" s="45"/>
      <c r="X109" s="59"/>
      <c r="Y109" s="29"/>
      <c r="Z109" s="45"/>
      <c r="AA109" s="45"/>
      <c r="AB109" s="32"/>
      <c r="AC109" s="32"/>
      <c r="AD109" s="32"/>
      <c r="AE109" s="32"/>
      <c r="AF109" s="32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</row>
    <row r="110" spans="1:47" ht="15">
      <c r="A110" s="41"/>
      <c r="B110" s="41"/>
      <c r="C110" s="41"/>
      <c r="D110" s="41"/>
      <c r="E110" s="41"/>
      <c r="F110" s="41"/>
      <c r="G110" s="41"/>
      <c r="H110" s="41"/>
      <c r="I110" s="41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57"/>
      <c r="U110" s="45"/>
      <c r="V110" s="58"/>
      <c r="W110" s="45"/>
      <c r="X110" s="59"/>
      <c r="Y110" s="45"/>
      <c r="Z110" s="45"/>
      <c r="AA110" s="45"/>
      <c r="AB110" s="32"/>
      <c r="AC110" s="32"/>
      <c r="AD110" s="32"/>
      <c r="AE110" s="32"/>
      <c r="AF110" s="32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</row>
    <row r="111" spans="1:47" ht="15">
      <c r="A111" s="41"/>
      <c r="B111" s="41"/>
      <c r="C111" s="41"/>
      <c r="D111" s="41"/>
      <c r="E111" s="41"/>
      <c r="F111" s="41"/>
      <c r="G111" s="41"/>
      <c r="H111" s="41"/>
      <c r="I111" s="41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57"/>
      <c r="U111" s="45"/>
      <c r="V111" s="58"/>
      <c r="W111" s="45"/>
      <c r="X111" s="59"/>
      <c r="Y111" s="45"/>
      <c r="Z111" s="45"/>
      <c r="AA111" s="45"/>
      <c r="AB111" s="32"/>
      <c r="AC111" s="32"/>
      <c r="AD111" s="32"/>
      <c r="AE111" s="32"/>
      <c r="AF111" s="32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</row>
    <row r="112" spans="1:47" ht="15">
      <c r="A112" s="41"/>
      <c r="B112" s="41"/>
      <c r="C112" s="41"/>
      <c r="D112" s="41"/>
      <c r="E112" s="41"/>
      <c r="F112" s="41"/>
      <c r="G112" s="41"/>
      <c r="H112" s="41"/>
      <c r="I112" s="41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57"/>
      <c r="U112" s="45"/>
      <c r="V112" s="58"/>
      <c r="W112" s="45"/>
      <c r="X112" s="59"/>
      <c r="Y112" s="45"/>
      <c r="Z112" s="45"/>
      <c r="AA112" s="45"/>
      <c r="AB112" s="32"/>
      <c r="AC112" s="32"/>
      <c r="AD112" s="32"/>
      <c r="AE112" s="32"/>
      <c r="AF112" s="32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</row>
    <row r="113" spans="1:47" ht="15">
      <c r="A113" s="41"/>
      <c r="B113" s="41"/>
      <c r="C113" s="41"/>
      <c r="D113" s="41"/>
      <c r="E113" s="41"/>
      <c r="F113" s="41"/>
      <c r="G113" s="41"/>
      <c r="H113" s="41"/>
      <c r="I113" s="41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57"/>
      <c r="U113" s="45"/>
      <c r="V113" s="58"/>
      <c r="W113" s="45"/>
      <c r="X113" s="59"/>
      <c r="Y113" s="45"/>
      <c r="Z113" s="45"/>
      <c r="AA113" s="45"/>
      <c r="AB113" s="32"/>
      <c r="AC113" s="32"/>
      <c r="AD113" s="32"/>
      <c r="AE113" s="32"/>
      <c r="AF113" s="32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</row>
    <row r="114" spans="1:47" ht="15">
      <c r="A114" s="41"/>
      <c r="B114" s="41"/>
      <c r="C114" s="41"/>
      <c r="D114" s="41"/>
      <c r="E114" s="41"/>
      <c r="F114" s="41"/>
      <c r="G114" s="41"/>
      <c r="H114" s="41"/>
      <c r="I114" s="41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57"/>
      <c r="U114" s="45"/>
      <c r="V114" s="58"/>
      <c r="W114" s="45"/>
      <c r="X114" s="59"/>
      <c r="Y114" s="45"/>
      <c r="Z114" s="45"/>
      <c r="AA114" s="45"/>
      <c r="AB114" s="32"/>
      <c r="AC114" s="32"/>
      <c r="AD114" s="32"/>
      <c r="AE114" s="32"/>
      <c r="AF114" s="32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</row>
    <row r="115" spans="1:47" ht="15">
      <c r="A115" s="41"/>
      <c r="B115" s="41"/>
      <c r="C115" s="41"/>
      <c r="D115" s="41"/>
      <c r="E115" s="41"/>
      <c r="F115" s="41"/>
      <c r="G115" s="41"/>
      <c r="H115" s="41"/>
      <c r="I115" s="41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57"/>
      <c r="U115" s="45"/>
      <c r="V115" s="58"/>
      <c r="W115" s="45"/>
      <c r="X115" s="59"/>
      <c r="Y115" s="45"/>
      <c r="Z115" s="45"/>
      <c r="AA115" s="45"/>
      <c r="AB115" s="32"/>
      <c r="AC115" s="32"/>
      <c r="AD115" s="32"/>
      <c r="AE115" s="32"/>
      <c r="AF115" s="32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</row>
    <row r="116" spans="1:47" ht="15">
      <c r="A116" s="41"/>
      <c r="B116" s="41"/>
      <c r="C116" s="41"/>
      <c r="D116" s="41"/>
      <c r="E116" s="41"/>
      <c r="F116" s="41"/>
      <c r="G116" s="41"/>
      <c r="H116" s="41"/>
      <c r="I116" s="41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57"/>
      <c r="U116" s="45"/>
      <c r="V116" s="58"/>
      <c r="W116" s="45"/>
      <c r="X116" s="59"/>
      <c r="Y116" s="45"/>
      <c r="Z116" s="45"/>
      <c r="AA116" s="45"/>
      <c r="AB116" s="32"/>
      <c r="AC116" s="32"/>
      <c r="AD116" s="32"/>
      <c r="AE116" s="32"/>
      <c r="AF116" s="32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</row>
    <row r="117" spans="1:47" ht="15">
      <c r="A117" s="41"/>
      <c r="B117" s="41"/>
      <c r="C117" s="41"/>
      <c r="D117" s="41"/>
      <c r="E117" s="41"/>
      <c r="F117" s="41"/>
      <c r="G117" s="41"/>
      <c r="H117" s="41"/>
      <c r="I117" s="41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57"/>
      <c r="U117" s="45"/>
      <c r="V117" s="58"/>
      <c r="W117" s="45"/>
      <c r="X117" s="59"/>
      <c r="Y117" s="45"/>
      <c r="Z117" s="45"/>
      <c r="AA117" s="45"/>
      <c r="AB117" s="32"/>
      <c r="AC117" s="32"/>
      <c r="AD117" s="32"/>
      <c r="AE117" s="32"/>
      <c r="AF117" s="32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</row>
    <row r="118" spans="1:47" ht="15">
      <c r="A118" s="41"/>
      <c r="B118" s="41"/>
      <c r="C118" s="41"/>
      <c r="D118" s="41"/>
      <c r="E118" s="41"/>
      <c r="F118" s="41"/>
      <c r="G118" s="41"/>
      <c r="H118" s="41"/>
      <c r="I118" s="41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57"/>
      <c r="U118" s="45"/>
      <c r="V118" s="58"/>
      <c r="W118" s="45"/>
      <c r="X118" s="59"/>
      <c r="Y118" s="45"/>
      <c r="Z118" s="45"/>
      <c r="AA118" s="45"/>
      <c r="AB118" s="32"/>
      <c r="AC118" s="32"/>
      <c r="AD118" s="32"/>
      <c r="AE118" s="32"/>
      <c r="AF118" s="32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</row>
    <row r="119" spans="1:47" ht="15">
      <c r="A119" s="41"/>
      <c r="B119" s="41"/>
      <c r="C119" s="41"/>
      <c r="D119" s="41"/>
      <c r="E119" s="41"/>
      <c r="F119" s="41"/>
      <c r="G119" s="41"/>
      <c r="H119" s="41"/>
      <c r="I119" s="41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57"/>
      <c r="U119" s="45"/>
      <c r="V119" s="58"/>
      <c r="W119" s="45"/>
      <c r="X119" s="59"/>
      <c r="Y119" s="45"/>
      <c r="Z119" s="45"/>
      <c r="AA119" s="45"/>
      <c r="AB119" s="32"/>
      <c r="AC119" s="32"/>
      <c r="AD119" s="32"/>
      <c r="AE119" s="32"/>
      <c r="AF119" s="32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</row>
    <row r="120" spans="1:47" ht="15">
      <c r="A120" s="41"/>
      <c r="B120" s="41"/>
      <c r="C120" s="41"/>
      <c r="D120" s="41"/>
      <c r="E120" s="41"/>
      <c r="F120" s="41"/>
      <c r="G120" s="41"/>
      <c r="H120" s="41"/>
      <c r="I120" s="41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57"/>
      <c r="U120" s="45"/>
      <c r="V120" s="58"/>
      <c r="W120" s="45"/>
      <c r="X120" s="59"/>
      <c r="Y120" s="45"/>
      <c r="Z120" s="45"/>
      <c r="AA120" s="45"/>
      <c r="AB120" s="32"/>
      <c r="AC120" s="32"/>
      <c r="AD120" s="32"/>
      <c r="AE120" s="32"/>
      <c r="AF120" s="32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</row>
    <row r="121" spans="1:47" ht="15">
      <c r="A121" s="41"/>
      <c r="B121" s="41"/>
      <c r="C121" s="41"/>
      <c r="D121" s="41"/>
      <c r="E121" s="41"/>
      <c r="F121" s="41"/>
      <c r="G121" s="41"/>
      <c r="H121" s="41"/>
      <c r="I121" s="41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57"/>
      <c r="U121" s="45"/>
      <c r="V121" s="58"/>
      <c r="W121" s="45"/>
      <c r="X121" s="59"/>
      <c r="Y121" s="45"/>
      <c r="Z121" s="45"/>
      <c r="AA121" s="45"/>
      <c r="AB121" s="32"/>
      <c r="AC121" s="32"/>
      <c r="AD121" s="32"/>
      <c r="AE121" s="32"/>
      <c r="AF121" s="32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</row>
    <row r="122" spans="1:47" ht="15">
      <c r="A122" s="41"/>
      <c r="B122" s="41"/>
      <c r="C122" s="41"/>
      <c r="D122" s="41"/>
      <c r="E122" s="41"/>
      <c r="F122" s="41"/>
      <c r="G122" s="41"/>
      <c r="H122" s="41"/>
      <c r="I122" s="41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57"/>
      <c r="U122" s="45"/>
      <c r="V122" s="58"/>
      <c r="W122" s="45"/>
      <c r="X122" s="59"/>
      <c r="Y122" s="45"/>
      <c r="Z122" s="45"/>
      <c r="AA122" s="45"/>
      <c r="AB122" s="32"/>
      <c r="AC122" s="32"/>
      <c r="AD122" s="32"/>
      <c r="AE122" s="32"/>
      <c r="AF122" s="32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</row>
    <row r="123" spans="1:47" ht="15">
      <c r="A123" s="41"/>
      <c r="B123" s="41"/>
      <c r="C123" s="41"/>
      <c r="D123" s="41"/>
      <c r="E123" s="41"/>
      <c r="F123" s="41"/>
      <c r="G123" s="41"/>
      <c r="H123" s="41"/>
      <c r="I123" s="41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57"/>
      <c r="U123" s="45"/>
      <c r="V123" s="58"/>
      <c r="W123" s="45"/>
      <c r="X123" s="59"/>
      <c r="Y123" s="45"/>
      <c r="Z123" s="45"/>
      <c r="AA123" s="45"/>
      <c r="AB123" s="32"/>
      <c r="AC123" s="32"/>
      <c r="AD123" s="32"/>
      <c r="AE123" s="32"/>
      <c r="AF123" s="32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</row>
    <row r="124" spans="1:47" ht="15">
      <c r="A124" s="41"/>
      <c r="B124" s="41"/>
      <c r="C124" s="41"/>
      <c r="D124" s="41"/>
      <c r="E124" s="41"/>
      <c r="F124" s="41"/>
      <c r="G124" s="41"/>
      <c r="H124" s="41"/>
      <c r="I124" s="41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57"/>
      <c r="U124" s="45"/>
      <c r="V124" s="58"/>
      <c r="W124" s="45"/>
      <c r="X124" s="59"/>
      <c r="Y124" s="45"/>
      <c r="Z124" s="45"/>
      <c r="AA124" s="45"/>
      <c r="AB124" s="32"/>
      <c r="AC124" s="32"/>
      <c r="AD124" s="32"/>
      <c r="AE124" s="32"/>
      <c r="AF124" s="32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</row>
    <row r="125" spans="1:47" ht="15">
      <c r="A125" s="41"/>
      <c r="B125" s="41"/>
      <c r="C125" s="41"/>
      <c r="D125" s="41"/>
      <c r="E125" s="41"/>
      <c r="F125" s="41"/>
      <c r="G125" s="41"/>
      <c r="H125" s="41"/>
      <c r="I125" s="41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57"/>
      <c r="U125" s="45"/>
      <c r="V125" s="58"/>
      <c r="W125" s="45"/>
      <c r="X125" s="59"/>
      <c r="Y125" s="45"/>
      <c r="Z125" s="45"/>
      <c r="AA125" s="45"/>
      <c r="AB125" s="32"/>
      <c r="AC125" s="32"/>
      <c r="AD125" s="32"/>
      <c r="AE125" s="32"/>
      <c r="AF125" s="32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</row>
    <row r="126" spans="1:47" ht="15">
      <c r="A126" s="41"/>
      <c r="B126" s="41"/>
      <c r="C126" s="41"/>
      <c r="D126" s="41"/>
      <c r="E126" s="41"/>
      <c r="F126" s="41"/>
      <c r="G126" s="41"/>
      <c r="H126" s="41"/>
      <c r="I126" s="41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57"/>
      <c r="U126" s="45"/>
      <c r="V126" s="58"/>
      <c r="W126" s="45"/>
      <c r="X126" s="59"/>
      <c r="Y126" s="45"/>
      <c r="Z126" s="45"/>
      <c r="AA126" s="45"/>
      <c r="AB126" s="32"/>
      <c r="AC126" s="32"/>
      <c r="AD126" s="32"/>
      <c r="AE126" s="32"/>
      <c r="AF126" s="32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</row>
    <row r="127" spans="1:47" ht="15">
      <c r="A127" s="41"/>
      <c r="B127" s="41"/>
      <c r="C127" s="41"/>
      <c r="D127" s="41"/>
      <c r="E127" s="41"/>
      <c r="F127" s="41"/>
      <c r="G127" s="41"/>
      <c r="H127" s="41"/>
      <c r="I127" s="41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57"/>
      <c r="U127" s="45"/>
      <c r="V127" s="58"/>
      <c r="W127" s="45"/>
      <c r="X127" s="59"/>
      <c r="Y127" s="45"/>
      <c r="Z127" s="45"/>
      <c r="AA127" s="45"/>
      <c r="AB127" s="32"/>
      <c r="AC127" s="32"/>
      <c r="AD127" s="32"/>
      <c r="AE127" s="32"/>
      <c r="AF127" s="32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</row>
    <row r="128" spans="1:47" ht="15">
      <c r="A128" s="41"/>
      <c r="B128" s="41"/>
      <c r="C128" s="41"/>
      <c r="D128" s="41"/>
      <c r="E128" s="41"/>
      <c r="F128" s="41"/>
      <c r="G128" s="41"/>
      <c r="H128" s="41"/>
      <c r="I128" s="41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57"/>
      <c r="U128" s="45"/>
      <c r="V128" s="58"/>
      <c r="W128" s="45"/>
      <c r="X128" s="59"/>
      <c r="Y128" s="45"/>
      <c r="Z128" s="45"/>
      <c r="AA128" s="45"/>
      <c r="AB128" s="32"/>
      <c r="AC128" s="32"/>
      <c r="AD128" s="32"/>
      <c r="AE128" s="32"/>
      <c r="AF128" s="32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</row>
    <row r="129" spans="1:47" ht="15">
      <c r="A129" s="41"/>
      <c r="B129" s="41"/>
      <c r="C129" s="41"/>
      <c r="D129" s="41"/>
      <c r="E129" s="41"/>
      <c r="F129" s="41"/>
      <c r="G129" s="41"/>
      <c r="H129" s="41"/>
      <c r="I129" s="41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57"/>
      <c r="U129" s="45"/>
      <c r="V129" s="58"/>
      <c r="W129" s="45"/>
      <c r="X129" s="59"/>
      <c r="Y129" s="45"/>
      <c r="Z129" s="45"/>
      <c r="AA129" s="45"/>
      <c r="AB129" s="32"/>
      <c r="AC129" s="32"/>
      <c r="AD129" s="32"/>
      <c r="AE129" s="32"/>
      <c r="AF129" s="32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</row>
    <row r="130" spans="1:47" ht="15">
      <c r="A130" s="41"/>
      <c r="B130" s="41"/>
      <c r="C130" s="41"/>
      <c r="D130" s="41"/>
      <c r="E130" s="41"/>
      <c r="F130" s="41"/>
      <c r="G130" s="41"/>
      <c r="H130" s="41"/>
      <c r="I130" s="41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57"/>
      <c r="U130" s="45"/>
      <c r="V130" s="58"/>
      <c r="W130" s="45"/>
      <c r="X130" s="59"/>
      <c r="Y130" s="45"/>
      <c r="Z130" s="45"/>
      <c r="AA130" s="45"/>
      <c r="AB130" s="32"/>
      <c r="AC130" s="32"/>
      <c r="AD130" s="32"/>
      <c r="AE130" s="32"/>
      <c r="AF130" s="32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</row>
    <row r="131" spans="1:47" ht="15">
      <c r="A131" s="41"/>
      <c r="B131" s="41"/>
      <c r="C131" s="41"/>
      <c r="D131" s="41"/>
      <c r="E131" s="41"/>
      <c r="F131" s="41"/>
      <c r="G131" s="41"/>
      <c r="H131" s="41"/>
      <c r="I131" s="41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57"/>
      <c r="U131" s="45"/>
      <c r="V131" s="58"/>
      <c r="W131" s="45"/>
      <c r="X131" s="59"/>
      <c r="Y131" s="45"/>
      <c r="Z131" s="45"/>
      <c r="AA131" s="45"/>
      <c r="AB131" s="32"/>
      <c r="AC131" s="32"/>
      <c r="AD131" s="32"/>
      <c r="AE131" s="32"/>
      <c r="AF131" s="32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</row>
    <row r="132" spans="1:47" ht="15">
      <c r="A132" s="41"/>
      <c r="B132" s="41"/>
      <c r="C132" s="41"/>
      <c r="D132" s="41"/>
      <c r="E132" s="41"/>
      <c r="F132" s="41"/>
      <c r="G132" s="41"/>
      <c r="H132" s="41"/>
      <c r="I132" s="41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57"/>
      <c r="U132" s="45"/>
      <c r="V132" s="58"/>
      <c r="W132" s="45"/>
      <c r="X132" s="59"/>
      <c r="Y132" s="45"/>
      <c r="Z132" s="45"/>
      <c r="AA132" s="45"/>
      <c r="AB132" s="32"/>
      <c r="AC132" s="32"/>
      <c r="AD132" s="32"/>
      <c r="AE132" s="32"/>
      <c r="AF132" s="32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</row>
    <row r="133" spans="1:47" ht="15">
      <c r="A133" s="41"/>
      <c r="B133" s="41"/>
      <c r="C133" s="41"/>
      <c r="D133" s="41"/>
      <c r="E133" s="41"/>
      <c r="F133" s="41"/>
      <c r="G133" s="41"/>
      <c r="H133" s="41"/>
      <c r="I133" s="41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57"/>
      <c r="U133" s="45"/>
      <c r="V133" s="58"/>
      <c r="W133" s="45"/>
      <c r="X133" s="59"/>
      <c r="Y133" s="45"/>
      <c r="Z133" s="45"/>
      <c r="AA133" s="45"/>
      <c r="AB133" s="32"/>
      <c r="AC133" s="32"/>
      <c r="AD133" s="32"/>
      <c r="AE133" s="32"/>
      <c r="AF133" s="32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</row>
    <row r="134" spans="1:47" ht="15">
      <c r="A134" s="41"/>
      <c r="B134" s="41"/>
      <c r="C134" s="41"/>
      <c r="D134" s="41"/>
      <c r="E134" s="41"/>
      <c r="F134" s="41"/>
      <c r="G134" s="41"/>
      <c r="H134" s="41"/>
      <c r="I134" s="41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57"/>
      <c r="U134" s="45"/>
      <c r="V134" s="58"/>
      <c r="W134" s="45"/>
      <c r="X134" s="59"/>
      <c r="Y134" s="45"/>
      <c r="Z134" s="45"/>
      <c r="AA134" s="45"/>
      <c r="AB134" s="32"/>
      <c r="AC134" s="32"/>
      <c r="AD134" s="32"/>
      <c r="AE134" s="32"/>
      <c r="AF134" s="32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</row>
    <row r="135" spans="1:47" ht="15">
      <c r="A135" s="41"/>
      <c r="B135" s="41"/>
      <c r="C135" s="41"/>
      <c r="D135" s="41"/>
      <c r="E135" s="41"/>
      <c r="F135" s="41"/>
      <c r="G135" s="41"/>
      <c r="H135" s="41"/>
      <c r="I135" s="41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57"/>
      <c r="U135" s="45"/>
      <c r="V135" s="58"/>
      <c r="W135" s="45"/>
      <c r="X135" s="59"/>
      <c r="Y135" s="45"/>
      <c r="Z135" s="45"/>
      <c r="AA135" s="45"/>
      <c r="AB135" s="32"/>
      <c r="AC135" s="32"/>
      <c r="AD135" s="32"/>
      <c r="AE135" s="32"/>
      <c r="AF135" s="32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</row>
    <row r="136" spans="1:47" ht="15">
      <c r="A136" s="41"/>
      <c r="B136" s="41"/>
      <c r="C136" s="41"/>
      <c r="D136" s="41"/>
      <c r="E136" s="41"/>
      <c r="F136" s="41"/>
      <c r="G136" s="41"/>
      <c r="H136" s="41"/>
      <c r="I136" s="41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57"/>
      <c r="U136" s="45"/>
      <c r="V136" s="58"/>
      <c r="W136" s="45"/>
      <c r="X136" s="59"/>
      <c r="Y136" s="45"/>
      <c r="Z136" s="45"/>
      <c r="AA136" s="45"/>
      <c r="AB136" s="32"/>
      <c r="AC136" s="32"/>
      <c r="AD136" s="32"/>
      <c r="AE136" s="32"/>
      <c r="AF136" s="32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</row>
    <row r="137" spans="1:47" ht="15">
      <c r="A137" s="41"/>
      <c r="B137" s="41"/>
      <c r="C137" s="41"/>
      <c r="D137" s="41"/>
      <c r="E137" s="41"/>
      <c r="F137" s="41"/>
      <c r="G137" s="41"/>
      <c r="H137" s="41"/>
      <c r="I137" s="41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57"/>
      <c r="U137" s="45"/>
      <c r="V137" s="58"/>
      <c r="W137" s="45"/>
      <c r="X137" s="59"/>
      <c r="Y137" s="45"/>
      <c r="Z137" s="45"/>
      <c r="AA137" s="45"/>
      <c r="AB137" s="32"/>
      <c r="AC137" s="32"/>
      <c r="AD137" s="32"/>
      <c r="AE137" s="32"/>
      <c r="AF137" s="32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</row>
    <row r="138" spans="1:47" ht="15">
      <c r="A138" s="41"/>
      <c r="B138" s="41"/>
      <c r="C138" s="41"/>
      <c r="D138" s="41"/>
      <c r="E138" s="41"/>
      <c r="F138" s="41"/>
      <c r="G138" s="41"/>
      <c r="H138" s="41"/>
      <c r="I138" s="41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57"/>
      <c r="U138" s="45"/>
      <c r="V138" s="58"/>
      <c r="W138" s="45"/>
      <c r="X138" s="59"/>
      <c r="Y138" s="45"/>
      <c r="Z138" s="45"/>
      <c r="AA138" s="45"/>
      <c r="AB138" s="32"/>
      <c r="AC138" s="32"/>
      <c r="AD138" s="32"/>
      <c r="AE138" s="32"/>
      <c r="AF138" s="32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</row>
    <row r="139" spans="1:47" ht="15">
      <c r="A139" s="41"/>
      <c r="B139" s="41"/>
      <c r="C139" s="41"/>
      <c r="D139" s="41"/>
      <c r="E139" s="41"/>
      <c r="F139" s="41"/>
      <c r="G139" s="41"/>
      <c r="H139" s="41"/>
      <c r="I139" s="41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57"/>
      <c r="U139" s="45"/>
      <c r="V139" s="58"/>
      <c r="W139" s="45"/>
      <c r="X139" s="59"/>
      <c r="Y139" s="45"/>
      <c r="Z139" s="45"/>
      <c r="AA139" s="45"/>
      <c r="AB139" s="32"/>
      <c r="AC139" s="32"/>
      <c r="AD139" s="32"/>
      <c r="AE139" s="32"/>
      <c r="AF139" s="32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</row>
    <row r="140" spans="1:47" ht="15">
      <c r="A140" s="41"/>
      <c r="B140" s="41"/>
      <c r="C140" s="41"/>
      <c r="D140" s="41"/>
      <c r="E140" s="41"/>
      <c r="F140" s="41"/>
      <c r="G140" s="41"/>
      <c r="H140" s="41"/>
      <c r="I140" s="41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57"/>
      <c r="U140" s="45"/>
      <c r="V140" s="58"/>
      <c r="W140" s="45"/>
      <c r="X140" s="59"/>
      <c r="Y140" s="45"/>
      <c r="Z140" s="45"/>
      <c r="AA140" s="45"/>
      <c r="AB140" s="32"/>
      <c r="AC140" s="32"/>
      <c r="AD140" s="32"/>
      <c r="AE140" s="32"/>
      <c r="AF140" s="32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</row>
    <row r="141" spans="1:47" ht="15">
      <c r="A141" s="41"/>
      <c r="B141" s="41"/>
      <c r="C141" s="41"/>
      <c r="D141" s="41"/>
      <c r="E141" s="41"/>
      <c r="F141" s="41"/>
      <c r="G141" s="41"/>
      <c r="H141" s="41"/>
      <c r="I141" s="41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57"/>
      <c r="U141" s="45"/>
      <c r="V141" s="58"/>
      <c r="W141" s="45"/>
      <c r="X141" s="59"/>
      <c r="Y141" s="45"/>
      <c r="Z141" s="45"/>
      <c r="AA141" s="45"/>
      <c r="AB141" s="32"/>
      <c r="AC141" s="32"/>
      <c r="AD141" s="32"/>
      <c r="AE141" s="32"/>
      <c r="AF141" s="32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</row>
    <row r="142" spans="1:47" ht="15">
      <c r="A142" s="41"/>
      <c r="B142" s="41"/>
      <c r="C142" s="41"/>
      <c r="D142" s="41"/>
      <c r="E142" s="41"/>
      <c r="F142" s="41"/>
      <c r="G142" s="41"/>
      <c r="H142" s="41"/>
      <c r="I142" s="41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57"/>
      <c r="U142" s="45"/>
      <c r="V142" s="58"/>
      <c r="W142" s="45"/>
      <c r="X142" s="59"/>
      <c r="Y142" s="45"/>
      <c r="Z142" s="45"/>
      <c r="AA142" s="45"/>
      <c r="AB142" s="32"/>
      <c r="AC142" s="32"/>
      <c r="AD142" s="32"/>
      <c r="AE142" s="32"/>
      <c r="AF142" s="32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</row>
    <row r="143" spans="1:47" ht="15">
      <c r="A143" s="41"/>
      <c r="B143" s="41"/>
      <c r="C143" s="41"/>
      <c r="D143" s="41"/>
      <c r="E143" s="41"/>
      <c r="F143" s="41"/>
      <c r="G143" s="41"/>
      <c r="H143" s="41"/>
      <c r="I143" s="41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57"/>
      <c r="U143" s="45"/>
      <c r="V143" s="58"/>
      <c r="W143" s="45"/>
      <c r="X143" s="59"/>
      <c r="Y143" s="45"/>
      <c r="Z143" s="45"/>
      <c r="AA143" s="45"/>
      <c r="AB143" s="32"/>
      <c r="AC143" s="32"/>
      <c r="AD143" s="32"/>
      <c r="AE143" s="32"/>
      <c r="AF143" s="32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</row>
    <row r="144" spans="1:47" ht="15">
      <c r="A144" s="41"/>
      <c r="B144" s="41"/>
      <c r="C144" s="41"/>
      <c r="D144" s="41"/>
      <c r="E144" s="41"/>
      <c r="F144" s="41"/>
      <c r="G144" s="41"/>
      <c r="H144" s="41"/>
      <c r="I144" s="41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57"/>
      <c r="U144" s="45"/>
      <c r="V144" s="58"/>
      <c r="W144" s="45"/>
      <c r="X144" s="59"/>
      <c r="Y144" s="45"/>
      <c r="Z144" s="45"/>
      <c r="AA144" s="45"/>
      <c r="AB144" s="32"/>
      <c r="AC144" s="32"/>
      <c r="AD144" s="32"/>
      <c r="AE144" s="32"/>
      <c r="AF144" s="32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</row>
    <row r="145" spans="1:47" ht="15">
      <c r="A145" s="41"/>
      <c r="B145" s="41"/>
      <c r="C145" s="41"/>
      <c r="D145" s="41"/>
      <c r="E145" s="41"/>
      <c r="F145" s="41"/>
      <c r="G145" s="41"/>
      <c r="H145" s="41"/>
      <c r="I145" s="41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57"/>
      <c r="U145" s="45"/>
      <c r="V145" s="58"/>
      <c r="W145" s="45"/>
      <c r="X145" s="59"/>
      <c r="Y145" s="45"/>
      <c r="Z145" s="45"/>
      <c r="AA145" s="45"/>
      <c r="AB145" s="32"/>
      <c r="AC145" s="32"/>
      <c r="AD145" s="32"/>
      <c r="AE145" s="32"/>
      <c r="AF145" s="32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</row>
    <row r="146" spans="1:47" ht="15">
      <c r="A146" s="41"/>
      <c r="B146" s="41"/>
      <c r="C146" s="41"/>
      <c r="D146" s="41"/>
      <c r="E146" s="41"/>
      <c r="F146" s="41"/>
      <c r="G146" s="41"/>
      <c r="H146" s="41"/>
      <c r="I146" s="41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57"/>
      <c r="U146" s="45"/>
      <c r="V146" s="58"/>
      <c r="W146" s="45"/>
      <c r="X146" s="59"/>
      <c r="Y146" s="45"/>
      <c r="Z146" s="45"/>
      <c r="AA146" s="45"/>
      <c r="AB146" s="32"/>
      <c r="AC146" s="32"/>
      <c r="AD146" s="32"/>
      <c r="AE146" s="32"/>
      <c r="AF146" s="32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</row>
    <row r="147" spans="1:47" ht="15">
      <c r="A147" s="41"/>
      <c r="B147" s="41"/>
      <c r="C147" s="41"/>
      <c r="D147" s="41"/>
      <c r="E147" s="41"/>
      <c r="F147" s="41"/>
      <c r="G147" s="41"/>
      <c r="H147" s="41"/>
      <c r="I147" s="41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57"/>
      <c r="U147" s="45"/>
      <c r="V147" s="58"/>
      <c r="W147" s="45"/>
      <c r="X147" s="59"/>
      <c r="Y147" s="45"/>
      <c r="Z147" s="45"/>
      <c r="AA147" s="45"/>
      <c r="AB147" s="32"/>
      <c r="AC147" s="32"/>
      <c r="AD147" s="32"/>
      <c r="AE147" s="32"/>
      <c r="AF147" s="32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</row>
    <row r="148" spans="1:47" ht="15">
      <c r="A148" s="41"/>
      <c r="B148" s="41"/>
      <c r="C148" s="41"/>
      <c r="D148" s="41"/>
      <c r="E148" s="41"/>
      <c r="F148" s="41"/>
      <c r="G148" s="41"/>
      <c r="H148" s="41"/>
      <c r="I148" s="41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57"/>
      <c r="U148" s="45"/>
      <c r="V148" s="58"/>
      <c r="W148" s="45"/>
      <c r="X148" s="59"/>
      <c r="Y148" s="45"/>
      <c r="Z148" s="45"/>
      <c r="AA148" s="45"/>
      <c r="AB148" s="32"/>
      <c r="AC148" s="32"/>
      <c r="AD148" s="32"/>
      <c r="AE148" s="32"/>
      <c r="AF148" s="32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</row>
    <row r="149" spans="1:47" ht="15">
      <c r="A149" s="41"/>
      <c r="B149" s="41"/>
      <c r="C149" s="41"/>
      <c r="D149" s="41"/>
      <c r="E149" s="41"/>
      <c r="F149" s="41"/>
      <c r="G149" s="41"/>
      <c r="H149" s="41"/>
      <c r="I149" s="41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57"/>
      <c r="U149" s="45"/>
      <c r="V149" s="58"/>
      <c r="W149" s="45"/>
      <c r="X149" s="59"/>
      <c r="Y149" s="45"/>
      <c r="Z149" s="45"/>
      <c r="AA149" s="45"/>
      <c r="AB149" s="32"/>
      <c r="AC149" s="32"/>
      <c r="AD149" s="32"/>
      <c r="AE149" s="32"/>
      <c r="AF149" s="32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</row>
    <row r="150" spans="1:47" ht="15">
      <c r="A150" s="41"/>
      <c r="B150" s="41"/>
      <c r="C150" s="41"/>
      <c r="D150" s="41"/>
      <c r="E150" s="41"/>
      <c r="F150" s="41"/>
      <c r="G150" s="41"/>
      <c r="H150" s="41"/>
      <c r="I150" s="41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57"/>
      <c r="U150" s="45"/>
      <c r="V150" s="58"/>
      <c r="W150" s="45"/>
      <c r="X150" s="59"/>
      <c r="Y150" s="45"/>
      <c r="Z150" s="45"/>
      <c r="AA150" s="45"/>
      <c r="AB150" s="32"/>
      <c r="AC150" s="32"/>
      <c r="AD150" s="32"/>
      <c r="AE150" s="32"/>
      <c r="AF150" s="32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</row>
    <row r="151" spans="1:47" ht="15">
      <c r="A151" s="41"/>
      <c r="B151" s="41"/>
      <c r="C151" s="41"/>
      <c r="D151" s="41"/>
      <c r="E151" s="41"/>
      <c r="F151" s="41"/>
      <c r="G151" s="41"/>
      <c r="H151" s="41"/>
      <c r="I151" s="41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57"/>
      <c r="U151" s="45"/>
      <c r="V151" s="58"/>
      <c r="W151" s="45"/>
      <c r="X151" s="59"/>
      <c r="Y151" s="45"/>
      <c r="Z151" s="45"/>
      <c r="AA151" s="45"/>
      <c r="AB151" s="32"/>
      <c r="AC151" s="32"/>
      <c r="AD151" s="32"/>
      <c r="AE151" s="32"/>
      <c r="AF151" s="32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</row>
    <row r="152" spans="1:47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57"/>
      <c r="U152" s="45"/>
      <c r="V152" s="58"/>
      <c r="W152" s="45"/>
      <c r="X152" s="59"/>
      <c r="Y152" s="45"/>
      <c r="Z152" s="45"/>
      <c r="AA152" s="45"/>
      <c r="AB152" s="32"/>
      <c r="AC152" s="32"/>
      <c r="AD152" s="32"/>
      <c r="AE152" s="32"/>
      <c r="AF152" s="32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</row>
    <row r="153" spans="1:47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57"/>
      <c r="U153" s="45"/>
      <c r="V153" s="58"/>
      <c r="W153" s="45"/>
      <c r="X153" s="59"/>
      <c r="Y153" s="45"/>
      <c r="Z153" s="45"/>
      <c r="AA153" s="45"/>
      <c r="AB153" s="32"/>
      <c r="AC153" s="32"/>
      <c r="AD153" s="32"/>
      <c r="AE153" s="32"/>
      <c r="AF153" s="32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</row>
    <row r="154" spans="1:47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57"/>
      <c r="U154" s="45"/>
      <c r="V154" s="58"/>
      <c r="W154" s="45"/>
      <c r="X154" s="59"/>
      <c r="Y154" s="45"/>
      <c r="Z154" s="45"/>
      <c r="AA154" s="45"/>
      <c r="AB154" s="32"/>
      <c r="AC154" s="32"/>
      <c r="AD154" s="32"/>
      <c r="AE154" s="32"/>
      <c r="AF154" s="32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</row>
    <row r="155" spans="1:47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57"/>
      <c r="U155" s="45"/>
      <c r="V155" s="58"/>
      <c r="W155" s="45"/>
      <c r="X155" s="59"/>
      <c r="Y155" s="45"/>
      <c r="Z155" s="45"/>
      <c r="AA155" s="45"/>
      <c r="AB155" s="32"/>
      <c r="AC155" s="32"/>
      <c r="AD155" s="32"/>
      <c r="AE155" s="32"/>
      <c r="AF155" s="32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</row>
    <row r="156" spans="1:47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57"/>
      <c r="U156" s="45"/>
      <c r="V156" s="58"/>
      <c r="W156" s="45"/>
      <c r="X156" s="59"/>
      <c r="Y156" s="45"/>
      <c r="Z156" s="45"/>
      <c r="AA156" s="45"/>
      <c r="AB156" s="32"/>
      <c r="AC156" s="32"/>
      <c r="AD156" s="32"/>
      <c r="AE156" s="32"/>
      <c r="AF156" s="32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</row>
    <row r="157" spans="1:47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57"/>
      <c r="U157" s="45"/>
      <c r="V157" s="58"/>
      <c r="W157" s="45"/>
      <c r="X157" s="59"/>
      <c r="Y157" s="45"/>
      <c r="Z157" s="45"/>
      <c r="AA157" s="45"/>
      <c r="AB157" s="32"/>
      <c r="AC157" s="32"/>
      <c r="AD157" s="32"/>
      <c r="AE157" s="32"/>
      <c r="AF157" s="32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</row>
    <row r="158" spans="1:47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57"/>
      <c r="U158" s="45"/>
      <c r="V158" s="58"/>
      <c r="W158" s="45"/>
      <c r="X158" s="59"/>
      <c r="Y158" s="45"/>
      <c r="Z158" s="45"/>
      <c r="AA158" s="45"/>
      <c r="AB158" s="32"/>
      <c r="AC158" s="32"/>
      <c r="AD158" s="32"/>
      <c r="AE158" s="32"/>
      <c r="AF158" s="32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</row>
    <row r="159" spans="1:47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57"/>
      <c r="U159" s="45"/>
      <c r="V159" s="58"/>
      <c r="W159" s="45"/>
      <c r="X159" s="59"/>
      <c r="Y159" s="45"/>
      <c r="Z159" s="45"/>
      <c r="AA159" s="45"/>
      <c r="AB159" s="32"/>
      <c r="AC159" s="32"/>
      <c r="AD159" s="32"/>
      <c r="AE159" s="32"/>
      <c r="AF159" s="32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</row>
    <row r="160" spans="1:47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57"/>
      <c r="U160" s="45"/>
      <c r="V160" s="58"/>
      <c r="W160" s="45"/>
      <c r="X160" s="59"/>
      <c r="Y160" s="45"/>
      <c r="Z160" s="45"/>
      <c r="AA160" s="45"/>
      <c r="AB160" s="32"/>
      <c r="AC160" s="32"/>
      <c r="AD160" s="32"/>
      <c r="AE160" s="32"/>
      <c r="AF160" s="32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</row>
    <row r="161" spans="1:47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57"/>
      <c r="U161" s="45"/>
      <c r="V161" s="58"/>
      <c r="W161" s="45"/>
      <c r="X161" s="59"/>
      <c r="Y161" s="45"/>
      <c r="Z161" s="45"/>
      <c r="AA161" s="45"/>
      <c r="AB161" s="32"/>
      <c r="AC161" s="32"/>
      <c r="AD161" s="32"/>
      <c r="AE161" s="32"/>
      <c r="AF161" s="32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</row>
    <row r="162" spans="1:47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57"/>
      <c r="U162" s="45"/>
      <c r="V162" s="58"/>
      <c r="W162" s="45"/>
      <c r="X162" s="59"/>
      <c r="Y162" s="45"/>
      <c r="Z162" s="45"/>
      <c r="AA162" s="45"/>
      <c r="AB162" s="32"/>
      <c r="AC162" s="32"/>
      <c r="AD162" s="32"/>
      <c r="AE162" s="32"/>
      <c r="AF162" s="32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</row>
    <row r="163" spans="1:47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57"/>
      <c r="U163" s="45"/>
      <c r="V163" s="58"/>
      <c r="W163" s="45"/>
      <c r="X163" s="59"/>
      <c r="Y163" s="45"/>
      <c r="Z163" s="45"/>
      <c r="AA163" s="45"/>
      <c r="AB163" s="32"/>
      <c r="AC163" s="32"/>
      <c r="AD163" s="32"/>
      <c r="AE163" s="32"/>
      <c r="AF163" s="32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</row>
    <row r="164" spans="1:47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57"/>
      <c r="U164" s="45"/>
      <c r="V164" s="58"/>
      <c r="W164" s="45"/>
      <c r="X164" s="59"/>
      <c r="Y164" s="45"/>
      <c r="Z164" s="45"/>
      <c r="AA164" s="45"/>
      <c r="AB164" s="32"/>
      <c r="AC164" s="32"/>
      <c r="AD164" s="32"/>
      <c r="AE164" s="32"/>
      <c r="AF164" s="32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</row>
    <row r="165" spans="1:47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57"/>
      <c r="U165" s="45"/>
      <c r="V165" s="58"/>
      <c r="W165" s="45"/>
      <c r="X165" s="59"/>
      <c r="Y165" s="45"/>
      <c r="Z165" s="45"/>
      <c r="AA165" s="45"/>
      <c r="AB165" s="32"/>
      <c r="AC165" s="32"/>
      <c r="AD165" s="32"/>
      <c r="AE165" s="32"/>
      <c r="AF165" s="32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</row>
    <row r="166" spans="1:47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57"/>
      <c r="U166" s="45"/>
      <c r="V166" s="58"/>
      <c r="W166" s="45"/>
      <c r="X166" s="59"/>
      <c r="Y166" s="45"/>
      <c r="Z166" s="45"/>
      <c r="AA166" s="45"/>
      <c r="AB166" s="32"/>
      <c r="AC166" s="32"/>
      <c r="AD166" s="32"/>
      <c r="AE166" s="32"/>
      <c r="AF166" s="32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</row>
    <row r="167" spans="1:47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57"/>
      <c r="U167" s="45"/>
      <c r="V167" s="58"/>
      <c r="W167" s="45"/>
      <c r="X167" s="59"/>
      <c r="Y167" s="45"/>
      <c r="Z167" s="45"/>
      <c r="AA167" s="45"/>
      <c r="AB167" s="32"/>
      <c r="AC167" s="32"/>
      <c r="AD167" s="32"/>
      <c r="AE167" s="32"/>
      <c r="AF167" s="32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</row>
    <row r="168" spans="1:47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57"/>
      <c r="U168" s="45"/>
      <c r="V168" s="58"/>
      <c r="W168" s="45"/>
      <c r="X168" s="59"/>
      <c r="Y168" s="45"/>
      <c r="Z168" s="45"/>
      <c r="AA168" s="45"/>
      <c r="AB168" s="32"/>
      <c r="AC168" s="32"/>
      <c r="AD168" s="32"/>
      <c r="AE168" s="32"/>
      <c r="AF168" s="32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</row>
    <row r="169" spans="1:47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57"/>
      <c r="U169" s="45"/>
      <c r="V169" s="58"/>
      <c r="W169" s="45"/>
      <c r="X169" s="59"/>
      <c r="Y169" s="45"/>
      <c r="Z169" s="45"/>
      <c r="AA169" s="45"/>
      <c r="AB169" s="32"/>
      <c r="AC169" s="32"/>
      <c r="AD169" s="32"/>
      <c r="AE169" s="32"/>
      <c r="AF169" s="32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</row>
    <row r="170" spans="1:47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57"/>
      <c r="U170" s="45"/>
      <c r="V170" s="58"/>
      <c r="W170" s="45"/>
      <c r="X170" s="59"/>
      <c r="Y170" s="45"/>
      <c r="Z170" s="45"/>
      <c r="AA170" s="45"/>
      <c r="AB170" s="32"/>
      <c r="AC170" s="32"/>
      <c r="AD170" s="32"/>
      <c r="AE170" s="32"/>
      <c r="AF170" s="32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</row>
    <row r="171" spans="1:47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57"/>
      <c r="U171" s="45"/>
      <c r="V171" s="58"/>
      <c r="W171" s="45"/>
      <c r="X171" s="59"/>
      <c r="Y171" s="45"/>
      <c r="Z171" s="45"/>
      <c r="AA171" s="45"/>
      <c r="AB171" s="32"/>
      <c r="AC171" s="32"/>
      <c r="AD171" s="32"/>
      <c r="AE171" s="32"/>
      <c r="AF171" s="32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</row>
    <row r="172" spans="1:47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57"/>
      <c r="U172" s="45"/>
      <c r="V172" s="58"/>
      <c r="W172" s="45"/>
      <c r="X172" s="59"/>
      <c r="Y172" s="45"/>
      <c r="Z172" s="45"/>
      <c r="AA172" s="45"/>
      <c r="AB172" s="32"/>
      <c r="AC172" s="32"/>
      <c r="AD172" s="32"/>
      <c r="AE172" s="32"/>
      <c r="AF172" s="32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</row>
    <row r="173" spans="1:47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57"/>
      <c r="U173" s="45"/>
      <c r="V173" s="58"/>
      <c r="W173" s="45"/>
      <c r="X173" s="59"/>
      <c r="Y173" s="45"/>
      <c r="Z173" s="45"/>
      <c r="AA173" s="45"/>
      <c r="AB173" s="32"/>
      <c r="AC173" s="32"/>
      <c r="AD173" s="32"/>
      <c r="AE173" s="32"/>
      <c r="AF173" s="32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</row>
    <row r="174" spans="1:47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57"/>
      <c r="U174" s="45"/>
      <c r="V174" s="58"/>
      <c r="W174" s="45"/>
      <c r="X174" s="59"/>
      <c r="Y174" s="45"/>
      <c r="Z174" s="45"/>
      <c r="AA174" s="45"/>
      <c r="AB174" s="32"/>
      <c r="AC174" s="32"/>
      <c r="AD174" s="32"/>
      <c r="AE174" s="32"/>
      <c r="AF174" s="32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</row>
    <row r="175" spans="1:47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57"/>
      <c r="U175" s="45"/>
      <c r="V175" s="58"/>
      <c r="W175" s="45"/>
      <c r="X175" s="59"/>
      <c r="Y175" s="45"/>
      <c r="Z175" s="45"/>
      <c r="AA175" s="45"/>
      <c r="AB175" s="32"/>
      <c r="AC175" s="32"/>
      <c r="AD175" s="32"/>
      <c r="AE175" s="32"/>
      <c r="AF175" s="32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</row>
    <row r="176" spans="1:47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57"/>
      <c r="U176" s="45"/>
      <c r="V176" s="58"/>
      <c r="W176" s="45"/>
      <c r="X176" s="59"/>
      <c r="Y176" s="45"/>
      <c r="Z176" s="45"/>
      <c r="AA176" s="45"/>
      <c r="AB176" s="32"/>
      <c r="AC176" s="32"/>
      <c r="AD176" s="32"/>
      <c r="AE176" s="32"/>
      <c r="AF176" s="32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</row>
    <row r="177" spans="1:47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57"/>
      <c r="U177" s="45"/>
      <c r="V177" s="58"/>
      <c r="W177" s="45"/>
      <c r="X177" s="59"/>
      <c r="Y177" s="45"/>
      <c r="Z177" s="45"/>
      <c r="AA177" s="45"/>
      <c r="AB177" s="32"/>
      <c r="AC177" s="32"/>
      <c r="AD177" s="32"/>
      <c r="AE177" s="32"/>
      <c r="AF177" s="32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</row>
    <row r="178" spans="1:47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57"/>
      <c r="U178" s="45"/>
      <c r="V178" s="58"/>
      <c r="W178" s="45"/>
      <c r="X178" s="59"/>
      <c r="Y178" s="45"/>
      <c r="Z178" s="45"/>
      <c r="AA178" s="45"/>
      <c r="AB178" s="32"/>
      <c r="AC178" s="32"/>
      <c r="AD178" s="32"/>
      <c r="AE178" s="32"/>
      <c r="AF178" s="32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</row>
    <row r="179" spans="1:47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57"/>
      <c r="U179" s="45"/>
      <c r="V179" s="58"/>
      <c r="W179" s="45"/>
      <c r="X179" s="59"/>
      <c r="Y179" s="45"/>
      <c r="Z179" s="45"/>
      <c r="AA179" s="45"/>
      <c r="AB179" s="32"/>
      <c r="AC179" s="32"/>
      <c r="AD179" s="32"/>
      <c r="AE179" s="32"/>
      <c r="AF179" s="32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</row>
    <row r="180" spans="1:47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57"/>
      <c r="U180" s="45"/>
      <c r="V180" s="58"/>
      <c r="W180" s="45"/>
      <c r="X180" s="59"/>
      <c r="Y180" s="45"/>
      <c r="Z180" s="45"/>
      <c r="AA180" s="45"/>
      <c r="AB180" s="32"/>
      <c r="AC180" s="32"/>
      <c r="AD180" s="32"/>
      <c r="AE180" s="32"/>
      <c r="AF180" s="32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</row>
    <row r="181" spans="1:47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57"/>
      <c r="U181" s="45"/>
      <c r="V181" s="58"/>
      <c r="W181" s="45"/>
      <c r="X181" s="59"/>
      <c r="Y181" s="45"/>
      <c r="Z181" s="45"/>
      <c r="AA181" s="45"/>
      <c r="AB181" s="32"/>
      <c r="AC181" s="32"/>
      <c r="AD181" s="32"/>
      <c r="AE181" s="32"/>
      <c r="AF181" s="32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</row>
    <row r="182" spans="1:47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57"/>
      <c r="U182" s="45"/>
      <c r="V182" s="58"/>
      <c r="W182" s="45"/>
      <c r="X182" s="59"/>
      <c r="Y182" s="45"/>
      <c r="Z182" s="45"/>
      <c r="AA182" s="45"/>
      <c r="AB182" s="32"/>
      <c r="AC182" s="32"/>
      <c r="AD182" s="32"/>
      <c r="AE182" s="32"/>
      <c r="AF182" s="32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</row>
    <row r="183" spans="1:47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57"/>
      <c r="U183" s="45"/>
      <c r="V183" s="58"/>
      <c r="W183" s="45"/>
      <c r="X183" s="59"/>
      <c r="Y183" s="45"/>
      <c r="Z183" s="45"/>
      <c r="AA183" s="45"/>
      <c r="AB183" s="32"/>
      <c r="AC183" s="32"/>
      <c r="AD183" s="32"/>
      <c r="AE183" s="32"/>
      <c r="AF183" s="32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</row>
    <row r="184" spans="1:47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57"/>
      <c r="U184" s="45"/>
      <c r="V184" s="58"/>
      <c r="W184" s="45"/>
      <c r="X184" s="59"/>
      <c r="Y184" s="45"/>
      <c r="Z184" s="45"/>
      <c r="AA184" s="45"/>
      <c r="AB184" s="32"/>
      <c r="AC184" s="32"/>
      <c r="AD184" s="32"/>
      <c r="AE184" s="32"/>
      <c r="AF184" s="32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</row>
    <row r="185" spans="1:47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57"/>
      <c r="U185" s="45"/>
      <c r="V185" s="58"/>
      <c r="W185" s="45"/>
      <c r="X185" s="59"/>
      <c r="Y185" s="45"/>
      <c r="Z185" s="45"/>
      <c r="AA185" s="45"/>
      <c r="AB185" s="32"/>
      <c r="AC185" s="32"/>
      <c r="AD185" s="32"/>
      <c r="AE185" s="32"/>
      <c r="AF185" s="32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</row>
    <row r="186" spans="1:47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57"/>
      <c r="U186" s="45"/>
      <c r="V186" s="58"/>
      <c r="W186" s="45"/>
      <c r="X186" s="59"/>
      <c r="Y186" s="45"/>
      <c r="Z186" s="45"/>
      <c r="AA186" s="45"/>
      <c r="AB186" s="32"/>
      <c r="AC186" s="32"/>
      <c r="AD186" s="32"/>
      <c r="AE186" s="32"/>
      <c r="AF186" s="32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</row>
    <row r="187" spans="1:47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57"/>
      <c r="U187" s="45"/>
      <c r="V187" s="58"/>
      <c r="W187" s="45"/>
      <c r="X187" s="59"/>
      <c r="Y187" s="45"/>
      <c r="Z187" s="45"/>
      <c r="AA187" s="45"/>
      <c r="AB187" s="32"/>
      <c r="AC187" s="32"/>
      <c r="AD187" s="32"/>
      <c r="AE187" s="32"/>
      <c r="AF187" s="32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</row>
    <row r="188" spans="1:47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57"/>
      <c r="U188" s="45"/>
      <c r="V188" s="58"/>
      <c r="W188" s="45"/>
      <c r="X188" s="59"/>
      <c r="Y188" s="45"/>
      <c r="Z188" s="45"/>
      <c r="AA188" s="45"/>
      <c r="AB188" s="32"/>
      <c r="AC188" s="32"/>
      <c r="AD188" s="32"/>
      <c r="AE188" s="32"/>
      <c r="AF188" s="32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</row>
    <row r="189" spans="1:47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57"/>
      <c r="U189" s="45"/>
      <c r="V189" s="58"/>
      <c r="W189" s="45"/>
      <c r="X189" s="59"/>
      <c r="Y189" s="45"/>
      <c r="Z189" s="45"/>
      <c r="AA189" s="45"/>
      <c r="AB189" s="32"/>
      <c r="AC189" s="32"/>
      <c r="AD189" s="32"/>
      <c r="AE189" s="32"/>
      <c r="AF189" s="32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</row>
    <row r="190" spans="1:47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57"/>
      <c r="U190" s="45"/>
      <c r="V190" s="58"/>
      <c r="W190" s="45"/>
      <c r="X190" s="59"/>
      <c r="Y190" s="45"/>
      <c r="Z190" s="45"/>
      <c r="AA190" s="45"/>
      <c r="AB190" s="32"/>
      <c r="AC190" s="32"/>
      <c r="AD190" s="32"/>
      <c r="AE190" s="32"/>
      <c r="AF190" s="32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</row>
    <row r="191" spans="1:47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57"/>
      <c r="U191" s="45"/>
      <c r="V191" s="58"/>
      <c r="W191" s="45"/>
      <c r="X191" s="59"/>
      <c r="Y191" s="45"/>
      <c r="Z191" s="45"/>
      <c r="AA191" s="45"/>
      <c r="AB191" s="32"/>
      <c r="AC191" s="32"/>
      <c r="AD191" s="32"/>
      <c r="AE191" s="32"/>
      <c r="AF191" s="32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</row>
    <row r="192" spans="1:47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57"/>
      <c r="U192" s="45"/>
      <c r="V192" s="58"/>
      <c r="W192" s="45"/>
      <c r="X192" s="59"/>
      <c r="Y192" s="45"/>
      <c r="Z192" s="45"/>
      <c r="AA192" s="45"/>
      <c r="AB192" s="32"/>
      <c r="AC192" s="32"/>
      <c r="AD192" s="32"/>
      <c r="AE192" s="32"/>
      <c r="AF192" s="32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</row>
    <row r="193" spans="1:47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57"/>
      <c r="U193" s="45"/>
      <c r="V193" s="58"/>
      <c r="W193" s="45"/>
      <c r="X193" s="59"/>
      <c r="Y193" s="45"/>
      <c r="Z193" s="45"/>
      <c r="AA193" s="45"/>
      <c r="AB193" s="32"/>
      <c r="AC193" s="32"/>
      <c r="AD193" s="32"/>
      <c r="AE193" s="32"/>
      <c r="AF193" s="32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</row>
    <row r="194" spans="1:47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57"/>
      <c r="U194" s="45"/>
      <c r="V194" s="58"/>
      <c r="W194" s="45"/>
      <c r="X194" s="59"/>
      <c r="Y194" s="45"/>
      <c r="Z194" s="45"/>
      <c r="AA194" s="45"/>
      <c r="AB194" s="32"/>
      <c r="AC194" s="32"/>
      <c r="AD194" s="32"/>
      <c r="AE194" s="32"/>
      <c r="AF194" s="32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</row>
    <row r="195" spans="1:47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57"/>
      <c r="U195" s="45"/>
      <c r="V195" s="58"/>
      <c r="W195" s="45"/>
      <c r="X195" s="59"/>
      <c r="Y195" s="45"/>
      <c r="Z195" s="45"/>
      <c r="AA195" s="45"/>
      <c r="AB195" s="32"/>
      <c r="AC195" s="32"/>
      <c r="AD195" s="32"/>
      <c r="AE195" s="32"/>
      <c r="AF195" s="32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</row>
    <row r="196" spans="1:47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57"/>
      <c r="U196" s="45"/>
      <c r="V196" s="58"/>
      <c r="W196" s="45"/>
      <c r="X196" s="59"/>
      <c r="Y196" s="45"/>
      <c r="Z196" s="45"/>
      <c r="AA196" s="45"/>
      <c r="AB196" s="32"/>
      <c r="AC196" s="32"/>
      <c r="AD196" s="32"/>
      <c r="AE196" s="32"/>
      <c r="AF196" s="32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</row>
    <row r="197" spans="1:47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57"/>
      <c r="U197" s="45"/>
      <c r="V197" s="58"/>
      <c r="W197" s="45"/>
      <c r="X197" s="59"/>
      <c r="Y197" s="45"/>
      <c r="Z197" s="45"/>
      <c r="AA197" s="45"/>
      <c r="AB197" s="32"/>
      <c r="AC197" s="32"/>
      <c r="AD197" s="32"/>
      <c r="AE197" s="32"/>
      <c r="AF197" s="32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</row>
    <row r="198" spans="1:47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57"/>
      <c r="U198" s="45"/>
      <c r="V198" s="58"/>
      <c r="W198" s="45"/>
      <c r="X198" s="59"/>
      <c r="Y198" s="45"/>
      <c r="Z198" s="45"/>
      <c r="AA198" s="45"/>
      <c r="AB198" s="32"/>
      <c r="AC198" s="32"/>
      <c r="AD198" s="32"/>
      <c r="AE198" s="32"/>
      <c r="AF198" s="32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</row>
    <row r="199" spans="1:47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57"/>
      <c r="U199" s="45"/>
      <c r="V199" s="58"/>
      <c r="W199" s="45"/>
      <c r="X199" s="59"/>
      <c r="Y199" s="45"/>
      <c r="Z199" s="45"/>
      <c r="AA199" s="45"/>
      <c r="AB199" s="32"/>
      <c r="AC199" s="32"/>
      <c r="AD199" s="32"/>
      <c r="AE199" s="32"/>
      <c r="AF199" s="32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</row>
    <row r="200" spans="1:47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57"/>
      <c r="U200" s="45"/>
      <c r="V200" s="58"/>
      <c r="W200" s="45"/>
      <c r="X200" s="59"/>
      <c r="Y200" s="45"/>
      <c r="Z200" s="45"/>
      <c r="AA200" s="45"/>
      <c r="AB200" s="32"/>
      <c r="AC200" s="32"/>
      <c r="AD200" s="32"/>
      <c r="AE200" s="32"/>
      <c r="AF200" s="32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</row>
    <row r="201" spans="1:47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57"/>
      <c r="U201" s="45"/>
      <c r="V201" s="58"/>
      <c r="W201" s="45"/>
      <c r="X201" s="59"/>
      <c r="Y201" s="45"/>
      <c r="Z201" s="45"/>
      <c r="AA201" s="45"/>
      <c r="AB201" s="32"/>
      <c r="AC201" s="32"/>
      <c r="AD201" s="32"/>
      <c r="AE201" s="32"/>
      <c r="AF201" s="32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</row>
    <row r="202" spans="1:47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57"/>
      <c r="U202" s="45"/>
      <c r="V202" s="58"/>
      <c r="W202" s="45"/>
      <c r="X202" s="59"/>
      <c r="Y202" s="45"/>
      <c r="Z202" s="45"/>
      <c r="AA202" s="45"/>
      <c r="AB202" s="32"/>
      <c r="AC202" s="32"/>
      <c r="AD202" s="32"/>
      <c r="AE202" s="32"/>
      <c r="AF202" s="32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</row>
    <row r="203" spans="1:47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57"/>
      <c r="U203" s="45"/>
      <c r="V203" s="58"/>
      <c r="W203" s="45"/>
      <c r="X203" s="59"/>
      <c r="Y203" s="45"/>
      <c r="Z203" s="45"/>
      <c r="AA203" s="45"/>
      <c r="AB203" s="32"/>
      <c r="AC203" s="32"/>
      <c r="AD203" s="32"/>
      <c r="AE203" s="32"/>
      <c r="AF203" s="32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</row>
    <row r="204" spans="1:47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57"/>
      <c r="U204" s="45"/>
      <c r="V204" s="58"/>
      <c r="W204" s="45"/>
      <c r="X204" s="59"/>
      <c r="Y204" s="45"/>
      <c r="Z204" s="45"/>
      <c r="AA204" s="45"/>
      <c r="AB204" s="32"/>
      <c r="AC204" s="32"/>
      <c r="AD204" s="32"/>
      <c r="AE204" s="32"/>
      <c r="AF204" s="32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</row>
    <row r="205" spans="1:47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57"/>
      <c r="U205" s="45"/>
      <c r="V205" s="58"/>
      <c r="W205" s="45"/>
      <c r="X205" s="59"/>
      <c r="Y205" s="45"/>
      <c r="Z205" s="45"/>
      <c r="AA205" s="45"/>
      <c r="AB205" s="32"/>
      <c r="AC205" s="32"/>
      <c r="AD205" s="32"/>
      <c r="AE205" s="32"/>
      <c r="AF205" s="32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</row>
    <row r="206" spans="1:47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57"/>
      <c r="U206" s="45"/>
      <c r="V206" s="58"/>
      <c r="W206" s="45"/>
      <c r="X206" s="59"/>
      <c r="Y206" s="45"/>
      <c r="Z206" s="45"/>
      <c r="AA206" s="45"/>
      <c r="AB206" s="32"/>
      <c r="AC206" s="32"/>
      <c r="AD206" s="32"/>
      <c r="AE206" s="32"/>
      <c r="AF206" s="32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</row>
    <row r="207" spans="1:47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57"/>
      <c r="U207" s="45"/>
      <c r="V207" s="58"/>
      <c r="W207" s="45"/>
      <c r="X207" s="59"/>
      <c r="Y207" s="45"/>
      <c r="Z207" s="45"/>
      <c r="AA207" s="45"/>
      <c r="AB207" s="32"/>
      <c r="AC207" s="32"/>
      <c r="AD207" s="32"/>
      <c r="AE207" s="32"/>
      <c r="AF207" s="32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</row>
    <row r="208" spans="1:47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57"/>
      <c r="U208" s="45"/>
      <c r="V208" s="58"/>
      <c r="W208" s="45"/>
      <c r="X208" s="59"/>
      <c r="Y208" s="45"/>
      <c r="Z208" s="45"/>
      <c r="AA208" s="45"/>
      <c r="AB208" s="32"/>
      <c r="AC208" s="32"/>
      <c r="AD208" s="32"/>
      <c r="AE208" s="32"/>
      <c r="AF208" s="32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</row>
    <row r="209" spans="1:47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57"/>
      <c r="U209" s="45"/>
      <c r="V209" s="58"/>
      <c r="W209" s="45"/>
      <c r="X209" s="59"/>
      <c r="Y209" s="45"/>
      <c r="Z209" s="45"/>
      <c r="AA209" s="45"/>
      <c r="AB209" s="32"/>
      <c r="AC209" s="32"/>
      <c r="AD209" s="32"/>
      <c r="AE209" s="32"/>
      <c r="AF209" s="32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</row>
    <row r="210" spans="1:47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57"/>
      <c r="U210" s="45"/>
      <c r="V210" s="58"/>
      <c r="W210" s="45"/>
      <c r="X210" s="59"/>
      <c r="Y210" s="45"/>
      <c r="Z210" s="45"/>
      <c r="AA210" s="45"/>
      <c r="AB210" s="32"/>
      <c r="AC210" s="32"/>
      <c r="AD210" s="32"/>
      <c r="AE210" s="32"/>
      <c r="AF210" s="32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</row>
    <row r="211" spans="1:47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57"/>
      <c r="U211" s="45"/>
      <c r="V211" s="58"/>
      <c r="W211" s="45"/>
      <c r="X211" s="59"/>
      <c r="Y211" s="45"/>
      <c r="Z211" s="45"/>
      <c r="AA211" s="45"/>
      <c r="AB211" s="32"/>
      <c r="AC211" s="32"/>
      <c r="AD211" s="32"/>
      <c r="AE211" s="32"/>
      <c r="AF211" s="32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</row>
    <row r="212" spans="1:47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57"/>
      <c r="U212" s="45"/>
      <c r="V212" s="58"/>
      <c r="W212" s="45"/>
      <c r="X212" s="59"/>
      <c r="Y212" s="45"/>
      <c r="Z212" s="45"/>
      <c r="AA212" s="45"/>
      <c r="AB212" s="32"/>
      <c r="AC212" s="32"/>
      <c r="AD212" s="32"/>
      <c r="AE212" s="32"/>
      <c r="AF212" s="32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</row>
    <row r="213" spans="1:47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57"/>
      <c r="U213" s="45"/>
      <c r="V213" s="58"/>
      <c r="W213" s="45"/>
      <c r="X213" s="59"/>
      <c r="Y213" s="45"/>
      <c r="Z213" s="45"/>
      <c r="AA213" s="45"/>
      <c r="AB213" s="32"/>
      <c r="AC213" s="32"/>
      <c r="AD213" s="32"/>
      <c r="AE213" s="32"/>
      <c r="AF213" s="32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</row>
    <row r="214" spans="1:47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57"/>
      <c r="U214" s="45"/>
      <c r="V214" s="58"/>
      <c r="W214" s="45"/>
      <c r="X214" s="59"/>
      <c r="Y214" s="45"/>
      <c r="Z214" s="45"/>
      <c r="AA214" s="45"/>
      <c r="AB214" s="32"/>
      <c r="AC214" s="32"/>
      <c r="AD214" s="32"/>
      <c r="AE214" s="32"/>
      <c r="AF214" s="32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</row>
    <row r="215" spans="1:47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57"/>
      <c r="U215" s="45"/>
      <c r="V215" s="58"/>
      <c r="W215" s="45"/>
      <c r="X215" s="59"/>
      <c r="Y215" s="45"/>
      <c r="Z215" s="45"/>
      <c r="AA215" s="45"/>
      <c r="AB215" s="32"/>
      <c r="AC215" s="32"/>
      <c r="AD215" s="32"/>
      <c r="AE215" s="32"/>
      <c r="AF215" s="32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</row>
    <row r="216" spans="1:47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57"/>
      <c r="U216" s="45"/>
      <c r="V216" s="58"/>
      <c r="W216" s="45"/>
      <c r="X216" s="59"/>
      <c r="Y216" s="45"/>
      <c r="Z216" s="45"/>
      <c r="AA216" s="45"/>
      <c r="AB216" s="32"/>
      <c r="AC216" s="32"/>
      <c r="AD216" s="32"/>
      <c r="AE216" s="32"/>
      <c r="AF216" s="32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</row>
    <row r="217" spans="1:47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57"/>
      <c r="U217" s="45"/>
      <c r="V217" s="58"/>
      <c r="W217" s="45"/>
      <c r="X217" s="59"/>
      <c r="Y217" s="45"/>
      <c r="Z217" s="45"/>
      <c r="AA217" s="45"/>
      <c r="AB217" s="32"/>
      <c r="AC217" s="32"/>
      <c r="AD217" s="32"/>
      <c r="AE217" s="32"/>
      <c r="AF217" s="32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</row>
    <row r="218" spans="1:47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57"/>
      <c r="U218" s="45"/>
      <c r="V218" s="58"/>
      <c r="W218" s="45"/>
      <c r="X218" s="59"/>
      <c r="Y218" s="45"/>
      <c r="Z218" s="45"/>
      <c r="AA218" s="45"/>
      <c r="AB218" s="32"/>
      <c r="AC218" s="32"/>
      <c r="AD218" s="32"/>
      <c r="AE218" s="32"/>
      <c r="AF218" s="32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</row>
    <row r="219" spans="1:47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57"/>
      <c r="U219" s="45"/>
      <c r="V219" s="58"/>
      <c r="W219" s="45"/>
      <c r="X219" s="59"/>
      <c r="Y219" s="45"/>
      <c r="Z219" s="45"/>
      <c r="AA219" s="45"/>
      <c r="AB219" s="32"/>
      <c r="AC219" s="32"/>
      <c r="AD219" s="32"/>
      <c r="AE219" s="32"/>
      <c r="AF219" s="32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</row>
    <row r="220" spans="1:47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57"/>
      <c r="U220" s="45"/>
      <c r="V220" s="58"/>
      <c r="W220" s="45"/>
      <c r="X220" s="59"/>
      <c r="Y220" s="45"/>
      <c r="Z220" s="45"/>
      <c r="AA220" s="45"/>
      <c r="AB220" s="32"/>
      <c r="AC220" s="32"/>
      <c r="AD220" s="32"/>
      <c r="AE220" s="32"/>
      <c r="AF220" s="32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</row>
    <row r="221" spans="1:47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57"/>
      <c r="U221" s="45"/>
      <c r="V221" s="58"/>
      <c r="W221" s="45"/>
      <c r="X221" s="59"/>
      <c r="Y221" s="45"/>
      <c r="Z221" s="45"/>
      <c r="AA221" s="45"/>
      <c r="AB221" s="32"/>
      <c r="AC221" s="32"/>
      <c r="AD221" s="32"/>
      <c r="AE221" s="32"/>
      <c r="AF221" s="32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</row>
    <row r="222" spans="1:47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57"/>
      <c r="U222" s="45"/>
      <c r="V222" s="58"/>
      <c r="W222" s="45"/>
      <c r="X222" s="59"/>
      <c r="Y222" s="45"/>
      <c r="Z222" s="45"/>
      <c r="AA222" s="45"/>
      <c r="AB222" s="32"/>
      <c r="AC222" s="32"/>
      <c r="AD222" s="32"/>
      <c r="AE222" s="32"/>
      <c r="AF222" s="32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</row>
    <row r="223" spans="1:47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57"/>
      <c r="U223" s="45"/>
      <c r="V223" s="58"/>
      <c r="W223" s="45"/>
      <c r="X223" s="59"/>
      <c r="Y223" s="45"/>
      <c r="Z223" s="45"/>
      <c r="AA223" s="45"/>
      <c r="AB223" s="32"/>
      <c r="AC223" s="32"/>
      <c r="AD223" s="32"/>
      <c r="AE223" s="32"/>
      <c r="AF223" s="32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</row>
    <row r="224" spans="1:47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57"/>
      <c r="U224" s="45"/>
      <c r="V224" s="58"/>
      <c r="W224" s="45"/>
      <c r="X224" s="59"/>
      <c r="Y224" s="45"/>
      <c r="Z224" s="45"/>
      <c r="AA224" s="45"/>
      <c r="AB224" s="32"/>
      <c r="AC224" s="32"/>
      <c r="AD224" s="32"/>
      <c r="AE224" s="32"/>
      <c r="AF224" s="32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</row>
    <row r="225" spans="1:47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57"/>
      <c r="U225" s="45"/>
      <c r="V225" s="58"/>
      <c r="W225" s="45"/>
      <c r="X225" s="59"/>
      <c r="Y225" s="45"/>
      <c r="Z225" s="45"/>
      <c r="AA225" s="45"/>
      <c r="AB225" s="32"/>
      <c r="AC225" s="32"/>
      <c r="AD225" s="32"/>
      <c r="AE225" s="32"/>
      <c r="AF225" s="32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</row>
    <row r="226" spans="1:47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57"/>
      <c r="U226" s="45"/>
      <c r="V226" s="58"/>
      <c r="W226" s="45"/>
      <c r="X226" s="59"/>
      <c r="Y226" s="45"/>
      <c r="Z226" s="45"/>
      <c r="AA226" s="45"/>
      <c r="AB226" s="32"/>
      <c r="AC226" s="32"/>
      <c r="AD226" s="32"/>
      <c r="AE226" s="32"/>
      <c r="AF226" s="32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</row>
    <row r="227" spans="1:47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57"/>
      <c r="U227" s="45"/>
      <c r="V227" s="58"/>
      <c r="W227" s="45"/>
      <c r="X227" s="59"/>
      <c r="Y227" s="45"/>
      <c r="Z227" s="45"/>
      <c r="AA227" s="45"/>
      <c r="AB227" s="32"/>
      <c r="AC227" s="32"/>
      <c r="AD227" s="32"/>
      <c r="AE227" s="32"/>
      <c r="AF227" s="32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</row>
    <row r="228" spans="1:47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57"/>
      <c r="U228" s="45"/>
      <c r="V228" s="58"/>
      <c r="W228" s="45"/>
      <c r="X228" s="59"/>
      <c r="Y228" s="45"/>
      <c r="Z228" s="45"/>
      <c r="AA228" s="45"/>
      <c r="AB228" s="32"/>
      <c r="AC228" s="32"/>
      <c r="AD228" s="32"/>
      <c r="AE228" s="32"/>
      <c r="AF228" s="32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</row>
    <row r="229" spans="1:47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57"/>
      <c r="U229" s="45"/>
      <c r="V229" s="58"/>
      <c r="W229" s="45"/>
      <c r="X229" s="59"/>
      <c r="Y229" s="45"/>
      <c r="Z229" s="45"/>
      <c r="AA229" s="45"/>
      <c r="AB229" s="32"/>
      <c r="AC229" s="32"/>
      <c r="AD229" s="32"/>
      <c r="AE229" s="32"/>
      <c r="AF229" s="32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</row>
    <row r="230" spans="19:47" ht="12.75">
      <c r="S230"/>
      <c r="T230" s="21"/>
      <c r="U230"/>
      <c r="V230" s="36"/>
      <c r="W230"/>
      <c r="X230" s="38"/>
      <c r="Y230"/>
      <c r="Z230"/>
      <c r="AA230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</row>
    <row r="231" spans="19:47" ht="12.75">
      <c r="S231"/>
      <c r="T231" s="21"/>
      <c r="U231"/>
      <c r="V231" s="36"/>
      <c r="W231"/>
      <c r="X231" s="38"/>
      <c r="Y231"/>
      <c r="Z231"/>
      <c r="AA231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</row>
    <row r="232" spans="28:47" ht="12.75"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</row>
    <row r="233" spans="28:47" ht="12.75"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</row>
    <row r="234" spans="28:47" ht="12.75"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</row>
    <row r="235" spans="28:47" ht="12.75"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</row>
    <row r="236" spans="28:47" ht="12.75"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</row>
    <row r="237" spans="28:47" ht="12.75"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</row>
    <row r="238" spans="28:47" ht="12.75"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</row>
    <row r="239" spans="28:47" ht="12.75"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</row>
    <row r="240" spans="28:47" ht="12.75"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</row>
    <row r="241" spans="28:47" ht="12.75"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</row>
    <row r="242" spans="28:47" ht="12.75"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</row>
    <row r="243" spans="28:47" ht="12.75"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</row>
    <row r="244" spans="28:47" ht="12.75"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</row>
    <row r="245" spans="28:47" ht="12.75"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</row>
    <row r="246" spans="28:47" ht="12.75"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</row>
    <row r="247" spans="28:47" ht="12.75"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</row>
    <row r="248" spans="28:47" ht="12.75"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</row>
    <row r="249" spans="28:47" ht="12.75"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</row>
    <row r="250" spans="28:47" ht="12.75"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</row>
    <row r="251" spans="28:47" ht="12.75"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</row>
    <row r="252" spans="28:47" ht="12.75"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</row>
    <row r="253" spans="28:47" ht="12.75"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</row>
    <row r="254" spans="28:47" ht="12.75"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</row>
    <row r="255" spans="28:47" ht="12.75"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</row>
    <row r="256" spans="28:47" ht="12.75"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</row>
    <row r="257" spans="28:47" ht="12.75"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</row>
    <row r="258" spans="28:47" ht="12.75"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</row>
    <row r="259" spans="28:47" ht="12.75"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</row>
    <row r="260" spans="28:47" ht="12.75"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</row>
    <row r="261" spans="28:47" ht="12.75"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</row>
    <row r="262" spans="28:47" ht="12.75"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</row>
    <row r="263" spans="28:47" ht="12.75"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</row>
    <row r="264" spans="28:47" ht="12.75"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</row>
    <row r="265" spans="28:47" ht="12.75"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</row>
    <row r="266" spans="28:47" ht="12.75"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</row>
    <row r="267" spans="28:47" ht="12.75"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</row>
    <row r="268" spans="28:47" ht="12.75"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</row>
    <row r="269" spans="28:47" ht="12.75"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</row>
    <row r="270" spans="28:47" ht="12.75"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</row>
    <row r="271" spans="28:47" ht="12.75"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</row>
    <row r="272" spans="28:47" ht="12.75"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</row>
    <row r="273" spans="28:47" ht="12.75"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</row>
    <row r="274" spans="28:47" ht="12.75"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</row>
    <row r="275" spans="28:47" ht="12.75"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</row>
    <row r="276" spans="28:47" ht="12.75"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</row>
    <row r="277" spans="28:47" ht="12.75"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</row>
    <row r="278" spans="28:47" ht="12.75"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</row>
    <row r="279" spans="28:47" ht="12.75"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</row>
    <row r="280" spans="28:47" ht="12.75"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</row>
    <row r="281" spans="28:47" ht="12.75"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</row>
    <row r="282" spans="28:47" ht="12.75"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</row>
    <row r="283" spans="28:47" ht="12.75"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</row>
    <row r="284" spans="28:47" ht="12.75"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</row>
    <row r="285" spans="28:47" ht="12.75"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</row>
    <row r="286" spans="28:47" ht="12.75"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</row>
    <row r="287" spans="28:47" ht="12.75"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</row>
    <row r="288" spans="28:47" ht="12.75"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</row>
    <row r="289" spans="28:47" ht="12.75"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</row>
    <row r="290" spans="28:47" ht="12.75"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</row>
    <row r="291" spans="28:47" ht="12.75"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</row>
    <row r="292" spans="28:47" ht="12.75"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</row>
    <row r="293" spans="28:47" ht="12.75"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</row>
    <row r="294" spans="28:47" ht="12.75"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</row>
    <row r="295" spans="28:47" ht="12.75"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</row>
    <row r="296" spans="28:47" ht="12.75"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</row>
    <row r="297" spans="28:47" ht="12.75"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</row>
    <row r="298" spans="28:47" ht="12.75"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</row>
    <row r="299" spans="28:47" ht="12.75"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</row>
    <row r="300" spans="28:47" ht="12.75"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</row>
    <row r="301" spans="28:47" ht="12.75"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</row>
    <row r="302" spans="28:47" ht="12.75"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</row>
    <row r="303" spans="28:47" ht="12.75"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</row>
    <row r="304" spans="28:47" ht="12.75"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</row>
    <row r="305" spans="28:47" ht="12.75"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</row>
    <row r="306" spans="28:47" ht="12.75"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</row>
    <row r="307" spans="28:47" ht="12.75"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</row>
    <row r="308" spans="28:47" ht="12.75"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</row>
    <row r="309" spans="28:47" ht="12.75"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</row>
    <row r="310" spans="28:47" ht="12.75"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</row>
    <row r="311" spans="28:47" ht="12.75"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</row>
    <row r="312" spans="28:47" ht="12.75"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</row>
    <row r="313" spans="28:47" ht="12.75"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</row>
    <row r="314" spans="28:47" ht="12.75"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</row>
    <row r="315" spans="28:47" ht="12.75"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</row>
    <row r="316" spans="28:47" ht="12.75"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</row>
    <row r="317" spans="28:47" ht="12.75"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</row>
    <row r="318" spans="28:47" ht="12.75"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</row>
    <row r="319" spans="28:47" ht="12.75"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</row>
    <row r="320" spans="28:47" ht="12.75"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</row>
    <row r="321" spans="28:47" ht="12.75"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</row>
    <row r="322" spans="28:47" ht="12.75"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</row>
    <row r="323" spans="28:47" ht="12.75"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</row>
    <row r="324" spans="28:47" ht="12.75"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</row>
    <row r="325" spans="28:47" ht="12.75"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</row>
    <row r="326" spans="28:47" ht="12.75"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</row>
    <row r="327" spans="28:47" ht="12.75"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</row>
    <row r="328" spans="28:47" ht="12.75"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</row>
    <row r="329" spans="28:47" ht="12.75"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</row>
    <row r="330" spans="28:47" ht="12.75"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</row>
    <row r="331" spans="28:47" ht="12.75"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</row>
    <row r="332" spans="28:47" ht="12.75"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</row>
    <row r="333" spans="28:47" ht="12.75"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</row>
    <row r="334" spans="28:47" ht="12.75"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</row>
    <row r="335" spans="28:47" ht="12.75"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</row>
    <row r="336" spans="28:47" ht="12.75"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</row>
    <row r="337" spans="28:47" ht="12.75"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</row>
    <row r="338" spans="28:47" ht="12.75"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</row>
    <row r="339" spans="28:47" ht="12.75"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</row>
    <row r="340" spans="28:47" ht="12.75"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</row>
    <row r="341" spans="28:47" ht="12.75"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</row>
    <row r="342" spans="28:47" ht="12.75"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</row>
    <row r="343" spans="28:47" ht="12.75"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</row>
    <row r="344" spans="28:47" ht="12.75"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</row>
    <row r="345" spans="28:47" ht="12.75"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</row>
    <row r="346" spans="28:47" ht="12.75"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</row>
    <row r="347" spans="28:47" ht="12.75"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</row>
    <row r="348" spans="28:47" ht="12.75"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</row>
    <row r="349" spans="28:47" ht="12.75"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</row>
    <row r="350" spans="28:47" ht="12.75"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E17" sqref="E17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0.13671875" style="0" customWidth="1"/>
    <col min="4" max="4" width="17.7109375" style="0" customWidth="1"/>
  </cols>
  <sheetData>
    <row r="1" spans="2:4" s="25" customFormat="1" ht="15.75">
      <c r="B1" s="78" t="s">
        <v>115</v>
      </c>
      <c r="C1" s="79"/>
      <c r="D1" s="78"/>
    </row>
    <row r="3" spans="2:4" ht="15.75">
      <c r="B3" s="60" t="s">
        <v>68</v>
      </c>
      <c r="C3" s="60" t="s">
        <v>71</v>
      </c>
      <c r="D3" s="60" t="s">
        <v>70</v>
      </c>
    </row>
    <row r="4" spans="1:4" ht="12.75">
      <c r="A4" t="s">
        <v>92</v>
      </c>
      <c r="B4" s="61" t="s">
        <v>100</v>
      </c>
      <c r="C4" s="61"/>
      <c r="D4" s="61">
        <v>13.24</v>
      </c>
    </row>
    <row r="5" spans="1:4" ht="12.75">
      <c r="A5" t="s">
        <v>93</v>
      </c>
      <c r="B5" s="61" t="s">
        <v>91</v>
      </c>
      <c r="C5" s="61"/>
      <c r="D5" s="61">
        <v>14.55</v>
      </c>
    </row>
    <row r="6" spans="1:4" ht="12.75">
      <c r="A6" t="s">
        <v>95</v>
      </c>
      <c r="B6" s="61" t="s">
        <v>102</v>
      </c>
      <c r="C6" s="61"/>
      <c r="D6" s="61">
        <v>15.13</v>
      </c>
    </row>
    <row r="7" spans="1:4" ht="12.75">
      <c r="A7" t="s">
        <v>97</v>
      </c>
      <c r="B7" s="61" t="s">
        <v>98</v>
      </c>
      <c r="C7" s="61"/>
      <c r="D7" s="61">
        <v>15.45</v>
      </c>
    </row>
    <row r="8" spans="1:4" ht="12.75">
      <c r="A8" t="s">
        <v>99</v>
      </c>
      <c r="B8" s="61" t="s">
        <v>96</v>
      </c>
      <c r="C8" s="61"/>
      <c r="D8" s="61">
        <v>18.46</v>
      </c>
    </row>
    <row r="9" spans="1:4" ht="12.75">
      <c r="A9" t="s">
        <v>101</v>
      </c>
      <c r="B9" s="61" t="s">
        <v>94</v>
      </c>
      <c r="C9" s="61"/>
      <c r="D9" s="61">
        <v>18.57</v>
      </c>
    </row>
    <row r="10" spans="2:4" ht="12.75">
      <c r="B10" s="61"/>
      <c r="C10" s="61"/>
      <c r="D10" s="61"/>
    </row>
    <row r="11" spans="2:4" ht="12.75">
      <c r="B11" s="61"/>
      <c r="C11" s="61"/>
      <c r="D11" s="61"/>
    </row>
    <row r="12" spans="2:4" ht="12.75">
      <c r="B12" s="61"/>
      <c r="C12" s="61"/>
      <c r="D12" s="61"/>
    </row>
    <row r="13" spans="2:4" ht="12.75">
      <c r="B13" s="61"/>
      <c r="C13" s="61"/>
      <c r="D13" s="61"/>
    </row>
    <row r="14" spans="2:4" ht="12.75">
      <c r="B14" s="61"/>
      <c r="C14" s="61"/>
      <c r="D14" s="61"/>
    </row>
    <row r="15" spans="2:4" ht="12.75">
      <c r="B15" s="61"/>
      <c r="C15" s="61"/>
      <c r="D15" s="61"/>
    </row>
    <row r="16" spans="2:4" ht="12.75">
      <c r="B16" s="61"/>
      <c r="C16" s="61"/>
      <c r="D16" s="61"/>
    </row>
    <row r="17" spans="2:4" ht="12.75">
      <c r="B17" s="61"/>
      <c r="C17" s="61"/>
      <c r="D17" s="61"/>
    </row>
    <row r="18" spans="2:4" ht="12.75">
      <c r="B18" s="61"/>
      <c r="C18" s="61"/>
      <c r="D18" s="61"/>
    </row>
    <row r="19" spans="2:4" ht="12.75">
      <c r="B19" s="61"/>
      <c r="C19" s="61"/>
      <c r="D19" s="61"/>
    </row>
    <row r="20" spans="2:4" ht="12.75">
      <c r="B20" s="61"/>
      <c r="C20" s="61"/>
      <c r="D20" s="61"/>
    </row>
    <row r="21" spans="2:4" ht="12.75">
      <c r="B21" s="61"/>
      <c r="C21" s="61"/>
      <c r="D21" s="61"/>
    </row>
    <row r="22" spans="2:4" ht="12.75">
      <c r="B22" s="61"/>
      <c r="C22" s="61"/>
      <c r="D22" s="61"/>
    </row>
    <row r="23" spans="2:4" ht="12.75">
      <c r="B23" s="61"/>
      <c r="C23" s="61"/>
      <c r="D23" s="61"/>
    </row>
    <row r="24" spans="2:4" ht="12.75">
      <c r="B24" s="61"/>
      <c r="C24" s="61"/>
      <c r="D24" s="61"/>
    </row>
    <row r="25" spans="2:4" ht="15.75">
      <c r="B25" s="60" t="s">
        <v>69</v>
      </c>
      <c r="C25" s="60" t="s">
        <v>71</v>
      </c>
      <c r="D25" s="60" t="s">
        <v>70</v>
      </c>
    </row>
    <row r="26" spans="1:4" ht="12.75">
      <c r="A26" t="s">
        <v>103</v>
      </c>
      <c r="B26" s="61" t="s">
        <v>106</v>
      </c>
      <c r="C26" s="61"/>
      <c r="D26" s="61">
        <v>19.48</v>
      </c>
    </row>
    <row r="27" spans="1:4" ht="12.75">
      <c r="A27" t="s">
        <v>105</v>
      </c>
      <c r="B27" s="61" t="s">
        <v>104</v>
      </c>
      <c r="C27" s="61"/>
      <c r="D27" s="61">
        <v>22.35</v>
      </c>
    </row>
    <row r="28" spans="2:4" ht="12.75">
      <c r="B28" s="61"/>
      <c r="C28" s="61"/>
      <c r="D28" s="61"/>
    </row>
    <row r="29" spans="2:4" ht="12.75">
      <c r="B29" s="61"/>
      <c r="C29" s="61"/>
      <c r="D29" s="61"/>
    </row>
    <row r="30" spans="2:4" ht="12.75">
      <c r="B30" s="61"/>
      <c r="C30" s="61"/>
      <c r="D30" s="61"/>
    </row>
    <row r="31" spans="2:4" ht="12.75">
      <c r="B31" s="61"/>
      <c r="C31" s="61"/>
      <c r="D31" s="61"/>
    </row>
    <row r="32" spans="2:4" ht="12.75">
      <c r="B32" s="61"/>
      <c r="C32" s="61"/>
      <c r="D32" s="61"/>
    </row>
    <row r="33" spans="2:4" ht="12.75">
      <c r="B33" s="61"/>
      <c r="C33" s="61"/>
      <c r="D33" s="61"/>
    </row>
    <row r="34" spans="2:4" ht="12.75">
      <c r="B34" s="61"/>
      <c r="C34" s="61"/>
      <c r="D34" s="61"/>
    </row>
    <row r="35" spans="2:4" ht="12.75">
      <c r="B35" s="61"/>
      <c r="C35" s="61"/>
      <c r="D35" s="61"/>
    </row>
    <row r="36" spans="2:4" ht="12.75">
      <c r="B36" s="61"/>
      <c r="C36" s="61"/>
      <c r="D36" s="61"/>
    </row>
    <row r="37" spans="2:4" ht="12.75">
      <c r="B37" s="61"/>
      <c r="C37" s="61"/>
      <c r="D37" s="61"/>
    </row>
    <row r="38" spans="2:4" ht="12.75">
      <c r="B38" s="61"/>
      <c r="C38" s="61"/>
      <c r="D38" s="61"/>
    </row>
    <row r="39" spans="2:4" ht="12.75">
      <c r="B39" s="61"/>
      <c r="C39" s="61"/>
      <c r="D39" s="61"/>
    </row>
    <row r="40" spans="2:4" ht="12.75">
      <c r="B40" s="61"/>
      <c r="C40" s="61"/>
      <c r="D40" s="61"/>
    </row>
    <row r="41" spans="2:4" ht="12.75">
      <c r="B41" s="61"/>
      <c r="C41" s="61"/>
      <c r="D41" s="61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Bendigo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adm1322</dc:creator>
  <cp:keywords/>
  <dc:description/>
  <cp:lastModifiedBy>SLOAN</cp:lastModifiedBy>
  <cp:lastPrinted>2007-11-23T00:05:58Z</cp:lastPrinted>
  <dcterms:created xsi:type="dcterms:W3CDTF">2007-10-25T05:33:30Z</dcterms:created>
  <dcterms:modified xsi:type="dcterms:W3CDTF">2008-01-16T09:57:06Z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