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Long Course Handicap Results" sheetId="1" r:id="rId1"/>
    <sheet name="LONG COURSE Splits" sheetId="2" r:id="rId2"/>
    <sheet name="Short Course Handicap Results" sheetId="3" r:id="rId3"/>
    <sheet name="SHORT COURSE Spli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<sst xmlns="http://schemas.openxmlformats.org/spreadsheetml/2006/main" count="1171" uniqueCount="561">
  <si>
    <t>405</t>
  </si>
  <si>
    <t>Melissa Wade</t>
  </si>
  <si>
    <t>403</t>
  </si>
  <si>
    <t>First Long Course/One Day Racers - No Handicap</t>
  </si>
  <si>
    <t>15</t>
  </si>
  <si>
    <t>14</t>
  </si>
  <si>
    <t>1</t>
  </si>
  <si>
    <t>37</t>
  </si>
  <si>
    <t>402</t>
  </si>
  <si>
    <t>Adjusted Time</t>
  </si>
  <si>
    <t>Handicap</t>
  </si>
  <si>
    <t>Race Time</t>
  </si>
  <si>
    <t>Bib No</t>
  </si>
  <si>
    <t>Name</t>
  </si>
  <si>
    <t>Handicap Results</t>
  </si>
  <si>
    <t>Long Course</t>
  </si>
  <si>
    <t>Villawood Summer Series</t>
  </si>
  <si>
    <t>Bendigo Triathlon Club</t>
  </si>
  <si>
    <t>417</t>
  </si>
  <si>
    <t>17</t>
  </si>
  <si>
    <t>First Short Course/One Day Racers - No Handicap</t>
  </si>
  <si>
    <t>160</t>
  </si>
  <si>
    <t>Lucas Casey</t>
  </si>
  <si>
    <t>38</t>
  </si>
  <si>
    <t>Short Course</t>
  </si>
  <si>
    <t/>
  </si>
  <si>
    <t>43</t>
  </si>
  <si>
    <t>25</t>
  </si>
  <si>
    <t>35</t>
  </si>
  <si>
    <t>32</t>
  </si>
  <si>
    <t>23</t>
  </si>
  <si>
    <t>33</t>
  </si>
  <si>
    <t>31</t>
  </si>
  <si>
    <t>36</t>
  </si>
  <si>
    <t>12</t>
  </si>
  <si>
    <t>30</t>
  </si>
  <si>
    <t>34</t>
  </si>
  <si>
    <t>11</t>
  </si>
  <si>
    <t>26</t>
  </si>
  <si>
    <t>22</t>
  </si>
  <si>
    <t>29</t>
  </si>
  <si>
    <t>27</t>
  </si>
  <si>
    <t>28</t>
  </si>
  <si>
    <t>20</t>
  </si>
  <si>
    <t>19</t>
  </si>
  <si>
    <t>21</t>
  </si>
  <si>
    <t>13</t>
  </si>
  <si>
    <t>24</t>
  </si>
  <si>
    <t>8</t>
  </si>
  <si>
    <t>3</t>
  </si>
  <si>
    <t>16</t>
  </si>
  <si>
    <t>7</t>
  </si>
  <si>
    <t>18</t>
  </si>
  <si>
    <t>9</t>
  </si>
  <si>
    <t>5</t>
  </si>
  <si>
    <t>6</t>
  </si>
  <si>
    <t>10</t>
  </si>
  <si>
    <t>2</t>
  </si>
  <si>
    <t>4</t>
  </si>
  <si>
    <t>Tot Time</t>
  </si>
  <si>
    <t>Run Time</t>
  </si>
  <si>
    <t>Run Rank</t>
  </si>
  <si>
    <t>Cycle Time</t>
  </si>
  <si>
    <t>Cycle Rank</t>
  </si>
  <si>
    <t>Swim Time</t>
  </si>
  <si>
    <t>Swim Rank</t>
  </si>
  <si>
    <t>Place</t>
  </si>
  <si>
    <t>Therese Martin</t>
  </si>
  <si>
    <t>45</t>
  </si>
  <si>
    <t>420</t>
  </si>
  <si>
    <t>419</t>
  </si>
  <si>
    <t>Nathan Green</t>
  </si>
  <si>
    <t>239</t>
  </si>
  <si>
    <t>Damien Bilsborow</t>
  </si>
  <si>
    <t>Lachlan Cherry</t>
  </si>
  <si>
    <t>258</t>
  </si>
  <si>
    <t>Alison Cartner</t>
  </si>
  <si>
    <t>Ian Frost</t>
  </si>
  <si>
    <t>240</t>
  </si>
  <si>
    <t>Reagan Stroud</t>
  </si>
  <si>
    <t>259</t>
  </si>
  <si>
    <t>401</t>
  </si>
  <si>
    <t>Darryn Ellis</t>
  </si>
  <si>
    <t>Alexander Evans</t>
  </si>
  <si>
    <t>DNF</t>
  </si>
  <si>
    <t>Roy Preece</t>
  </si>
  <si>
    <t>141</t>
  </si>
  <si>
    <t>Liz Foster</t>
  </si>
  <si>
    <t>67</t>
  </si>
  <si>
    <t>Karl Lanyon</t>
  </si>
  <si>
    <t>243</t>
  </si>
  <si>
    <t>Steve Monigatti</t>
  </si>
  <si>
    <t>51</t>
  </si>
  <si>
    <t>40</t>
  </si>
  <si>
    <t>Laura Terry</t>
  </si>
  <si>
    <t>131</t>
  </si>
  <si>
    <t>39</t>
  </si>
  <si>
    <t>42</t>
  </si>
  <si>
    <t>41</t>
  </si>
  <si>
    <t>Fraser Walsh</t>
  </si>
  <si>
    <t>79</t>
  </si>
  <si>
    <t>Gavin Fiedler</t>
  </si>
  <si>
    <t>Kylie Howlett</t>
  </si>
  <si>
    <t>176</t>
  </si>
  <si>
    <t>148</t>
  </si>
  <si>
    <t>Matthew Heislers</t>
  </si>
  <si>
    <t>260</t>
  </si>
  <si>
    <t>54</t>
  </si>
  <si>
    <t>Matt Smith</t>
  </si>
  <si>
    <t>136</t>
  </si>
  <si>
    <t>Samantha Borserio</t>
  </si>
  <si>
    <t>191</t>
  </si>
  <si>
    <t>Susie Hawke</t>
  </si>
  <si>
    <t>169</t>
  </si>
  <si>
    <t>David Heislers</t>
  </si>
  <si>
    <t>261</t>
  </si>
  <si>
    <t>Tony Vlaeminck</t>
  </si>
  <si>
    <t>99</t>
  </si>
  <si>
    <t>Megan Goode</t>
  </si>
  <si>
    <t>157</t>
  </si>
  <si>
    <t>Bronwyn Morris</t>
  </si>
  <si>
    <t>47</t>
  </si>
  <si>
    <t>406</t>
  </si>
  <si>
    <t>Eamon Smith</t>
  </si>
  <si>
    <t>211</t>
  </si>
  <si>
    <t>Peter Hunt</t>
  </si>
  <si>
    <t>275</t>
  </si>
  <si>
    <t>273</t>
  </si>
  <si>
    <t>277</t>
  </si>
  <si>
    <t>293</t>
  </si>
  <si>
    <t>272</t>
  </si>
  <si>
    <t>Jim Sheehan</t>
  </si>
  <si>
    <t>Sally Murray</t>
  </si>
  <si>
    <t>96</t>
  </si>
  <si>
    <t>Nathan Mills</t>
  </si>
  <si>
    <t>Jane Dooley</t>
  </si>
  <si>
    <t>103</t>
  </si>
  <si>
    <t>124</t>
  </si>
  <si>
    <t>Kyle Gellatly</t>
  </si>
  <si>
    <t>264</t>
  </si>
  <si>
    <t>29:24.6</t>
  </si>
  <si>
    <t>Ryan Twycross</t>
  </si>
  <si>
    <t>209</t>
  </si>
  <si>
    <t>Nicholas Cherry</t>
  </si>
  <si>
    <t>257</t>
  </si>
  <si>
    <t>Greg Payne</t>
  </si>
  <si>
    <t>423</t>
  </si>
  <si>
    <t>Kane Watts</t>
  </si>
  <si>
    <t>80</t>
  </si>
  <si>
    <t>Holly Hawke</t>
  </si>
  <si>
    <t>175</t>
  </si>
  <si>
    <t>Karl Shay</t>
  </si>
  <si>
    <t>Jason Smith</t>
  </si>
  <si>
    <t>95</t>
  </si>
  <si>
    <t>Madelaine Hawke</t>
  </si>
  <si>
    <t>174</t>
  </si>
  <si>
    <t>Deanne Aruliah</t>
  </si>
  <si>
    <t>421</t>
  </si>
  <si>
    <t>Chris Gray</t>
  </si>
  <si>
    <t>422</t>
  </si>
  <si>
    <t>Rachael Hamilton-Keene</t>
  </si>
  <si>
    <t>424</t>
  </si>
  <si>
    <t>44</t>
  </si>
  <si>
    <t>9:53.2</t>
  </si>
  <si>
    <t>9:46.5</t>
  </si>
  <si>
    <t>21:31.3</t>
  </si>
  <si>
    <t>12:44.4</t>
  </si>
  <si>
    <t>57:33.0</t>
  </si>
  <si>
    <t>Georgina Lanyon</t>
  </si>
  <si>
    <t>241</t>
  </si>
  <si>
    <t>58:06.1</t>
  </si>
  <si>
    <t>1:03:46.4</t>
  </si>
  <si>
    <t>50:28.9</t>
  </si>
  <si>
    <t>55:03.6</t>
  </si>
  <si>
    <t>Jarrod Epps</t>
  </si>
  <si>
    <t>49:14.4</t>
  </si>
  <si>
    <t>184</t>
  </si>
  <si>
    <t>55:35.8</t>
  </si>
  <si>
    <t>Kevin Walsh</t>
  </si>
  <si>
    <t>94</t>
  </si>
  <si>
    <t>53:47.3</t>
  </si>
  <si>
    <t>59:38.0</t>
  </si>
  <si>
    <t>59:03.3</t>
  </si>
  <si>
    <t>1:01:15.7</t>
  </si>
  <si>
    <t>1:01:11.0</t>
  </si>
  <si>
    <t>1:07:16.8</t>
  </si>
  <si>
    <t>Kim Townrow</t>
  </si>
  <si>
    <t>127</t>
  </si>
  <si>
    <t>57:58.7</t>
  </si>
  <si>
    <t>1:16:17.6</t>
  </si>
  <si>
    <t>52:48.3</t>
  </si>
  <si>
    <t>59:27.2</t>
  </si>
  <si>
    <t>62</t>
  </si>
  <si>
    <t>53:05.2</t>
  </si>
  <si>
    <t>57:11.6</t>
  </si>
  <si>
    <t>Ross Chiappazzo</t>
  </si>
  <si>
    <t>1:01:00.6</t>
  </si>
  <si>
    <t>59:03.9</t>
  </si>
  <si>
    <t>1:02:19.0</t>
  </si>
  <si>
    <t>1:07:02.1</t>
  </si>
  <si>
    <t>Anthony Mellors</t>
  </si>
  <si>
    <t>75</t>
  </si>
  <si>
    <t>58:16.1</t>
  </si>
  <si>
    <t>Josh Ketterer</t>
  </si>
  <si>
    <t>430</t>
  </si>
  <si>
    <t>54:57.7</t>
  </si>
  <si>
    <t>268</t>
  </si>
  <si>
    <t>53:59.8</t>
  </si>
  <si>
    <t>Paul Pumpa</t>
  </si>
  <si>
    <t>74</t>
  </si>
  <si>
    <t>57:03.1</t>
  </si>
  <si>
    <t>Matthew Rice</t>
  </si>
  <si>
    <t>57:59.4</t>
  </si>
  <si>
    <t>Aaron Long</t>
  </si>
  <si>
    <t>1:00:02.7</t>
  </si>
  <si>
    <t>Dave Heath</t>
  </si>
  <si>
    <t>1:00:39.7</t>
  </si>
  <si>
    <t>Bethany Wolfe</t>
  </si>
  <si>
    <t>61</t>
  </si>
  <si>
    <t>1:01:31.6</t>
  </si>
  <si>
    <t>Rebecca Beagley</t>
  </si>
  <si>
    <t>1:03:15.9</t>
  </si>
  <si>
    <t>Josh Phegan</t>
  </si>
  <si>
    <t>1:04:06.6</t>
  </si>
  <si>
    <t>Jason Hawke</t>
  </si>
  <si>
    <t>173</t>
  </si>
  <si>
    <t>1:04:41.7</t>
  </si>
  <si>
    <t>Brittany Eastman</t>
  </si>
  <si>
    <t>1:06:03.1</t>
  </si>
  <si>
    <t>Kim Fairbairn-Baker</t>
  </si>
  <si>
    <t>269</t>
  </si>
  <si>
    <t>1:12:02.0</t>
  </si>
  <si>
    <t>Jessica Grylls</t>
  </si>
  <si>
    <t>1:15:18.5</t>
  </si>
  <si>
    <t>Ben Fahy</t>
  </si>
  <si>
    <t>238</t>
  </si>
  <si>
    <t>Tim Lovell</t>
  </si>
  <si>
    <t>212</t>
  </si>
  <si>
    <t>31:32.1</t>
  </si>
  <si>
    <t>Andrew Wilkie</t>
  </si>
  <si>
    <t>31:06.0</t>
  </si>
  <si>
    <t>32:06.3</t>
  </si>
  <si>
    <t>32:03.7</t>
  </si>
  <si>
    <t>Andrew Meyers</t>
  </si>
  <si>
    <t>101</t>
  </si>
  <si>
    <t>31:57.7</t>
  </si>
  <si>
    <t>28:37.9</t>
  </si>
  <si>
    <t>29:32.4</t>
  </si>
  <si>
    <t>Brad Hinton</t>
  </si>
  <si>
    <t>216</t>
  </si>
  <si>
    <t>30:16.0</t>
  </si>
  <si>
    <t>35:49.6</t>
  </si>
  <si>
    <t>32:09.1</t>
  </si>
  <si>
    <t>35:43.4</t>
  </si>
  <si>
    <t>30:48.3</t>
  </si>
  <si>
    <t>35:01.5</t>
  </si>
  <si>
    <t>Sharon Baker</t>
  </si>
  <si>
    <t>149</t>
  </si>
  <si>
    <t>32:37.8</t>
  </si>
  <si>
    <t>37:18.4</t>
  </si>
  <si>
    <t>31:55.1</t>
  </si>
  <si>
    <t>38:32.6</t>
  </si>
  <si>
    <t>30:50.5</t>
  </si>
  <si>
    <t>Sharyn Gibbs</t>
  </si>
  <si>
    <t>134</t>
  </si>
  <si>
    <t>36:49.7</t>
  </si>
  <si>
    <t>31:01.9</t>
  </si>
  <si>
    <t>34:22.8</t>
  </si>
  <si>
    <t>Jarrod Brown</t>
  </si>
  <si>
    <t>250</t>
  </si>
  <si>
    <t>31:42.3</t>
  </si>
  <si>
    <t>34:45.1</t>
  </si>
  <si>
    <t>34:25.1</t>
  </si>
  <si>
    <t>35:54.7</t>
  </si>
  <si>
    <t>40:39.7</t>
  </si>
  <si>
    <t>32:46.6</t>
  </si>
  <si>
    <t>32:04.6</t>
  </si>
  <si>
    <t>Johnny Maher</t>
  </si>
  <si>
    <t>138</t>
  </si>
  <si>
    <t>30:49.1</t>
  </si>
  <si>
    <t>Michael Gibbons</t>
  </si>
  <si>
    <t>31:36.8</t>
  </si>
  <si>
    <t>Luke Crameri</t>
  </si>
  <si>
    <t>270</t>
  </si>
  <si>
    <t>32:29.5</t>
  </si>
  <si>
    <t>Carol Sing</t>
  </si>
  <si>
    <t>33:47.2</t>
  </si>
  <si>
    <t>Jenny Amor</t>
  </si>
  <si>
    <t>170</t>
  </si>
  <si>
    <t>34:33.3</t>
  </si>
  <si>
    <t>Lewis Ellis</t>
  </si>
  <si>
    <t>34:41.3</t>
  </si>
  <si>
    <t>Kristen Healy</t>
  </si>
  <si>
    <t>36:28.0</t>
  </si>
  <si>
    <t>Chelsea Dennings</t>
  </si>
  <si>
    <t>37:37.3</t>
  </si>
  <si>
    <t>37:39.0</t>
  </si>
  <si>
    <t>38:54.2</t>
  </si>
  <si>
    <t>Ali Watts</t>
  </si>
  <si>
    <t>39:00.7</t>
  </si>
  <si>
    <t>Mal Grimes</t>
  </si>
  <si>
    <t>39:30.4</t>
  </si>
  <si>
    <t>Lisa Richardson</t>
  </si>
  <si>
    <t>267</t>
  </si>
  <si>
    <t>40:44.7</t>
  </si>
  <si>
    <t>Chris Richardson</t>
  </si>
  <si>
    <t>266</t>
  </si>
  <si>
    <t>41:09.9</t>
  </si>
  <si>
    <t>Carolyn Wiseman</t>
  </si>
  <si>
    <t>41:39.7</t>
  </si>
  <si>
    <t>Leanne McLeod</t>
  </si>
  <si>
    <t>41:45.5</t>
  </si>
  <si>
    <t>425</t>
  </si>
  <si>
    <t>43:20.1</t>
  </si>
  <si>
    <t>4:05.9</t>
  </si>
  <si>
    <t>15:25.3</t>
  </si>
  <si>
    <t>9:06.7</t>
  </si>
  <si>
    <t>4:34.9</t>
  </si>
  <si>
    <t>15:22.5</t>
  </si>
  <si>
    <t>9:35.0</t>
  </si>
  <si>
    <t>4:18.2</t>
  </si>
  <si>
    <t>16:14.3</t>
  </si>
  <si>
    <t>9:43.5</t>
  </si>
  <si>
    <t>4:50.2</t>
  </si>
  <si>
    <t>16:31.9</t>
  </si>
  <si>
    <t>9:26.2</t>
  </si>
  <si>
    <t>5:26.6</t>
  </si>
  <si>
    <t>17:02.1</t>
  </si>
  <si>
    <t>8:20.4</t>
  </si>
  <si>
    <t>5:09.1</t>
  </si>
  <si>
    <t>15:40.7</t>
  </si>
  <si>
    <t>10:00.7</t>
  </si>
  <si>
    <t>4:38.2</t>
  </si>
  <si>
    <t>16:28.9</t>
  </si>
  <si>
    <t>9:54.8</t>
  </si>
  <si>
    <t>4:49.6</t>
  </si>
  <si>
    <t>16:37.7</t>
  </si>
  <si>
    <t>9:38.7</t>
  </si>
  <si>
    <t>4:35.6</t>
  </si>
  <si>
    <t>16:50.5</t>
  </si>
  <si>
    <t>10:06.0</t>
  </si>
  <si>
    <t>4:33.7</t>
  </si>
  <si>
    <t>17:13.5</t>
  </si>
  <si>
    <t>9:49.6</t>
  </si>
  <si>
    <t>4:19.8</t>
  </si>
  <si>
    <t>17:51.6</t>
  </si>
  <si>
    <t>9:30.9</t>
  </si>
  <si>
    <t>5:06.0</t>
  </si>
  <si>
    <t>17:02.6</t>
  </si>
  <si>
    <t>5:17.3</t>
  </si>
  <si>
    <t>17:48.0</t>
  </si>
  <si>
    <t>8:52.4</t>
  </si>
  <si>
    <t>5:04.9</t>
  </si>
  <si>
    <t>18:33.1</t>
  </si>
  <si>
    <t>8:25.7</t>
  </si>
  <si>
    <t>5:20.4</t>
  </si>
  <si>
    <t>13:30.2</t>
  </si>
  <si>
    <t>13:14.0</t>
  </si>
  <si>
    <t>5:22.9</t>
  </si>
  <si>
    <t>18:04.1</t>
  </si>
  <si>
    <t>8:39.3</t>
  </si>
  <si>
    <t>5:01.2</t>
  </si>
  <si>
    <t>17:14.7</t>
  </si>
  <si>
    <t>5:25.7</t>
  </si>
  <si>
    <t>18:32.4</t>
  </si>
  <si>
    <t>8:31.4</t>
  </si>
  <si>
    <t>5:57.9</t>
  </si>
  <si>
    <t>17:19.8</t>
  </si>
  <si>
    <t>9:20.1</t>
  </si>
  <si>
    <t>5:21.4</t>
  </si>
  <si>
    <t>16:26.2</t>
  </si>
  <si>
    <t>10:59.0</t>
  </si>
  <si>
    <t>5:03.6</t>
  </si>
  <si>
    <t>16:45.9</t>
  </si>
  <si>
    <t>11:57.7</t>
  </si>
  <si>
    <t>4:04.9</t>
  </si>
  <si>
    <t>19:55.6</t>
  </si>
  <si>
    <t>10:22.3</t>
  </si>
  <si>
    <t>4:51.6</t>
  </si>
  <si>
    <t>19:05.3</t>
  </si>
  <si>
    <t>10:28.2</t>
  </si>
  <si>
    <t>5:06.5</t>
  </si>
  <si>
    <t>19:16.4</t>
  </si>
  <si>
    <t>10:10.4</t>
  </si>
  <si>
    <t>5:54.9</t>
  </si>
  <si>
    <t>23:34.9</t>
  </si>
  <si>
    <t>5:11.5</t>
  </si>
  <si>
    <t>4:53.5</t>
  </si>
  <si>
    <t>18:10.6</t>
  </si>
  <si>
    <t>11:41.0</t>
  </si>
  <si>
    <t>4:04.2</t>
  </si>
  <si>
    <t>21:10.7</t>
  </si>
  <si>
    <t>9:46.6</t>
  </si>
  <si>
    <t>5:18.7</t>
  </si>
  <si>
    <t>19:49.2</t>
  </si>
  <si>
    <t>10:35.5</t>
  </si>
  <si>
    <t>5:12.5</t>
  </si>
  <si>
    <t>19:57.4</t>
  </si>
  <si>
    <t>10:39.7</t>
  </si>
  <si>
    <t>4:50.8</t>
  </si>
  <si>
    <t>20:39.6</t>
  </si>
  <si>
    <t>10:24.3</t>
  </si>
  <si>
    <t>5:57.0</t>
  </si>
  <si>
    <t>18:49.5</t>
  </si>
  <si>
    <t>11:41.5</t>
  </si>
  <si>
    <t>5:35.2</t>
  </si>
  <si>
    <t>19:26.5</t>
  </si>
  <si>
    <t>11:48.0</t>
  </si>
  <si>
    <t>6:30.3</t>
  </si>
  <si>
    <t>20:36.3</t>
  </si>
  <si>
    <t>10:11.8</t>
  </si>
  <si>
    <t>5:27.7</t>
  </si>
  <si>
    <t>21:44.7</t>
  </si>
  <si>
    <t>10:24.9</t>
  </si>
  <si>
    <t>5:26.0</t>
  </si>
  <si>
    <t>19:36.7</t>
  </si>
  <si>
    <t>12:36.3</t>
  </si>
  <si>
    <t>6:00.4</t>
  </si>
  <si>
    <t>19:58.2</t>
  </si>
  <si>
    <t>12:34.0</t>
  </si>
  <si>
    <t>5:52.8</t>
  </si>
  <si>
    <t>20:06.5</t>
  </si>
  <si>
    <t>12:54.9</t>
  </si>
  <si>
    <t>6:19.6</t>
  </si>
  <si>
    <t>19:45.2</t>
  </si>
  <si>
    <t>12:55.9</t>
  </si>
  <si>
    <t>6:02.2</t>
  </si>
  <si>
    <t>20:47.4</t>
  </si>
  <si>
    <t>12:40.8</t>
  </si>
  <si>
    <t>4:07.1</t>
  </si>
  <si>
    <t>23:36.3</t>
  </si>
  <si>
    <t>12:56.3</t>
  </si>
  <si>
    <t>5:51.9</t>
  </si>
  <si>
    <t>13:21.5</t>
  </si>
  <si>
    <t>6:17.2</t>
  </si>
  <si>
    <t>22:13.8</t>
  </si>
  <si>
    <t>12:38.9</t>
  </si>
  <si>
    <t>5:53.4</t>
  </si>
  <si>
    <t>23:01.9</t>
  </si>
  <si>
    <t>6:15.2</t>
  </si>
  <si>
    <t>21:04.2</t>
  </si>
  <si>
    <t>14:26.1</t>
  </si>
  <si>
    <t>7:05.5</t>
  </si>
  <si>
    <t>24:28.2</t>
  </si>
  <si>
    <t>11:46.4</t>
  </si>
  <si>
    <t>6:47.7</t>
  </si>
  <si>
    <t>26:13.2</t>
  </si>
  <si>
    <t>16:13.5</t>
  </si>
  <si>
    <t>18:27.3</t>
  </si>
  <si>
    <t>7:53.6</t>
  </si>
  <si>
    <t>26:01.5</t>
  </si>
  <si>
    <t>16:33.8</t>
  </si>
  <si>
    <t>7:46.6</t>
  </si>
  <si>
    <t>26:39.2</t>
  </si>
  <si>
    <t>18:22.5</t>
  </si>
  <si>
    <t>8:16.6</t>
  </si>
  <si>
    <t>27:31.7</t>
  </si>
  <si>
    <t>17:16.9</t>
  </si>
  <si>
    <t>7:45.6</t>
  </si>
  <si>
    <t>27:30.0</t>
  </si>
  <si>
    <t>18:31.7</t>
  </si>
  <si>
    <t>8:26.1</t>
  </si>
  <si>
    <t>26:56.8</t>
  </si>
  <si>
    <t>18:36.9</t>
  </si>
  <si>
    <t>7:15.6</t>
  </si>
  <si>
    <t>29:16.6</t>
  </si>
  <si>
    <t>18:25.5</t>
  </si>
  <si>
    <t>8:15.1</t>
  </si>
  <si>
    <t>28:53.7</t>
  </si>
  <si>
    <t>17:54.8</t>
  </si>
  <si>
    <t>9:23.3</t>
  </si>
  <si>
    <t>27:39.9</t>
  </si>
  <si>
    <t>18:32.6</t>
  </si>
  <si>
    <t>8:58.5</t>
  </si>
  <si>
    <t>18:40.0</t>
  </si>
  <si>
    <t>8:17.3</t>
  </si>
  <si>
    <t>30:48.1</t>
  </si>
  <si>
    <t>18:06.2</t>
  </si>
  <si>
    <t>8:55.4</t>
  </si>
  <si>
    <t>29:16.5</t>
  </si>
  <si>
    <t>19:21.1</t>
  </si>
  <si>
    <t>8:53.8</t>
  </si>
  <si>
    <t>29:12.6</t>
  </si>
  <si>
    <t>19:52.3</t>
  </si>
  <si>
    <t>8:02.6</t>
  </si>
  <si>
    <t>31:24.9</t>
  </si>
  <si>
    <t>18:31.9</t>
  </si>
  <si>
    <t>9:04.0</t>
  </si>
  <si>
    <t>31:13.3</t>
  </si>
  <si>
    <t>17:48.8</t>
  </si>
  <si>
    <t>7:26.1</t>
  </si>
  <si>
    <t>29:30.7</t>
  </si>
  <si>
    <t>21:19.3</t>
  </si>
  <si>
    <t>8:52.3</t>
  </si>
  <si>
    <t>29:56.2</t>
  </si>
  <si>
    <t>20:14.8</t>
  </si>
  <si>
    <t>9:06.2</t>
  </si>
  <si>
    <t>30:27.7</t>
  </si>
  <si>
    <t>19:30.0</t>
  </si>
  <si>
    <t>9:31.4</t>
  </si>
  <si>
    <t>32:10.5</t>
  </si>
  <si>
    <t>17:45.3</t>
  </si>
  <si>
    <t>8:43.2</t>
  </si>
  <si>
    <t>31:12.8</t>
  </si>
  <si>
    <t>19:42.0</t>
  </si>
  <si>
    <t>9:02.2</t>
  </si>
  <si>
    <t>30:18.5</t>
  </si>
  <si>
    <t>20:42.0</t>
  </si>
  <si>
    <t>11:49.5</t>
  </si>
  <si>
    <t>29:53.0</t>
  </si>
  <si>
    <t>18:57.2</t>
  </si>
  <si>
    <t>9:07.3</t>
  </si>
  <si>
    <t>32:33.9</t>
  </si>
  <si>
    <t>19:19.4</t>
  </si>
  <si>
    <t>9:45.2</t>
  </si>
  <si>
    <t>30:03.0</t>
  </si>
  <si>
    <t>21:22.8</t>
  </si>
  <si>
    <t>9:16.3</t>
  </si>
  <si>
    <t>32:28.0</t>
  </si>
  <si>
    <t>19:31.4</t>
  </si>
  <si>
    <t>8:14.3</t>
  </si>
  <si>
    <t>35:54.6</t>
  </si>
  <si>
    <t>17:22.7</t>
  </si>
  <si>
    <t>8:59.9</t>
  </si>
  <si>
    <t>29:51.1</t>
  </si>
  <si>
    <t>23:28.0</t>
  </si>
  <si>
    <t>8:33.0</t>
  </si>
  <si>
    <t>35:33.1</t>
  </si>
  <si>
    <t>19:09.8</t>
  </si>
  <si>
    <t>9:10.4</t>
  </si>
  <si>
    <t>33:51.9</t>
  </si>
  <si>
    <t>20:44.1</t>
  </si>
  <si>
    <t>8:56.8</t>
  </si>
  <si>
    <t>36:31.9</t>
  </si>
  <si>
    <t>18:37.9</t>
  </si>
  <si>
    <t>9:09.3</t>
  </si>
  <si>
    <t>34:19.5</t>
  </si>
  <si>
    <t>21:12.9</t>
  </si>
  <si>
    <t>9:49.3</t>
  </si>
  <si>
    <t>37:34.8</t>
  </si>
  <si>
    <t>18:39.0</t>
  </si>
  <si>
    <t>9:35.2</t>
  </si>
  <si>
    <t>33:12.8</t>
  </si>
  <si>
    <t>24:14.1</t>
  </si>
  <si>
    <t>10:23.9</t>
  </si>
  <si>
    <t>34:11.1</t>
  </si>
  <si>
    <t>22:41.8</t>
  </si>
  <si>
    <t>13:41.6</t>
  </si>
  <si>
    <t>35:40.3</t>
  </si>
  <si>
    <t>22:40.1</t>
  </si>
  <si>
    <t>11:02.5</t>
  </si>
  <si>
    <t>45:28.4</t>
  </si>
  <si>
    <t>18:47.6</t>
  </si>
  <si>
    <t>11:07.5</t>
  </si>
  <si>
    <t>39:29.7</t>
  </si>
  <si>
    <t>25:40.4</t>
  </si>
  <si>
    <t>7:56.9</t>
  </si>
  <si>
    <t>8:04.1</t>
  </si>
  <si>
    <t>38:00.5</t>
  </si>
  <si>
    <t>6:03.0</t>
  </si>
  <si>
    <t>46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</si>
</sst>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[$-C09]dd\-mmmm\-yyyy;@"/>
    <numFmt numFmtId="166" formatCode="[$-C09]dddd\,\ d\ mmmm\ yyyy"/>
    <numFmt numFmtId="167" formatCode="h:mm:ss.0"/>
    <numFmt numFmtId="168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35" fillId="0" borderId="0" xfId="0" applyFont="1" applyAlignment="1">
      <alignment horizontal="right"/>
    </xf>
    <xf numFmtId="9" fontId="35" fillId="0" borderId="0" xfId="0" applyNumberFormat="1" applyFont="1" applyAlignment="1">
      <alignment wrapText="1"/>
    </xf>
    <xf numFmtId="0" fontId="35" fillId="0" borderId="0" xfId="0" applyFont="1" applyFill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i%20Club%20Files\Completed%20Races\11-09%20September%202011\Formated%20Handicap%20Resul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ong Course Results"/>
      <sheetName val="Short Course Results"/>
      <sheetName val="Long Course Raw"/>
      <sheetName val="Short Course Raw"/>
      <sheetName val="Long Course Handicaps"/>
      <sheetName val="Short Course Handicaps"/>
      <sheetName val="Sheet1"/>
    </sheetNames>
    <sheetDataSet>
      <sheetData sheetId="5">
        <row r="2">
          <cell r="C2" t="str">
            <v>Aaron Freeman</v>
          </cell>
          <cell r="D2">
            <v>139</v>
          </cell>
          <cell r="E2">
            <v>0.03955787037037037</v>
          </cell>
          <cell r="F2">
            <v>0.015517754629629628</v>
          </cell>
        </row>
        <row r="3">
          <cell r="C3" t="str">
            <v>Aaron Semmens</v>
          </cell>
          <cell r="D3">
            <v>77</v>
          </cell>
          <cell r="E3">
            <v>0.03228009259259259</v>
          </cell>
          <cell r="F3">
            <v>0.022577199074074072</v>
          </cell>
        </row>
        <row r="4">
          <cell r="C4" t="str">
            <v>Abby Kuhne</v>
          </cell>
          <cell r="D4">
            <v>426</v>
          </cell>
          <cell r="E4">
            <v>0.04696643518518518</v>
          </cell>
          <cell r="F4">
            <v>0.01001547453703704</v>
          </cell>
        </row>
        <row r="5">
          <cell r="C5" t="str">
            <v>Adam Fleming</v>
          </cell>
          <cell r="D5">
            <v>108</v>
          </cell>
          <cell r="E5">
            <v>0.03375</v>
          </cell>
          <cell r="F5">
            <v>0.021151388888888883</v>
          </cell>
        </row>
        <row r="6">
          <cell r="C6" t="str">
            <v>Alison Cartner</v>
          </cell>
          <cell r="D6">
            <v>14</v>
          </cell>
          <cell r="E6">
            <v>0.04111111111111111</v>
          </cell>
          <cell r="F6">
            <v>0.014011111111111108</v>
          </cell>
        </row>
        <row r="7">
          <cell r="C7" t="str">
            <v>Allison Hanger</v>
          </cell>
          <cell r="D7">
            <v>252</v>
          </cell>
          <cell r="E7">
            <v>0.04627199074074074</v>
          </cell>
          <cell r="F7">
            <v>0.010689085648148147</v>
          </cell>
        </row>
        <row r="8">
          <cell r="C8" t="str">
            <v>Amelia Chiappazzo</v>
          </cell>
          <cell r="D8">
            <v>124</v>
          </cell>
          <cell r="E8">
            <v>0</v>
          </cell>
          <cell r="F8" t="e">
            <v>#N/A</v>
          </cell>
        </row>
        <row r="9">
          <cell r="C9" t="str">
            <v>Amelia Mitchell</v>
          </cell>
          <cell r="D9">
            <v>230</v>
          </cell>
          <cell r="E9">
            <v>0.05060648148148148</v>
          </cell>
          <cell r="F9">
            <v>0.006821435185185182</v>
          </cell>
        </row>
        <row r="10">
          <cell r="C10" t="str">
            <v>Andrew Elliott</v>
          </cell>
          <cell r="D10">
            <v>73</v>
          </cell>
          <cell r="E10">
            <v>0.03927083333333334</v>
          </cell>
          <cell r="F10">
            <v>0.01579618055555555</v>
          </cell>
        </row>
        <row r="11">
          <cell r="C11" t="str">
            <v>Andrew Mason</v>
          </cell>
          <cell r="D11">
            <v>249</v>
          </cell>
          <cell r="E11">
            <v>0.03466898148148148</v>
          </cell>
          <cell r="F11">
            <v>0.02025997685185185</v>
          </cell>
        </row>
        <row r="12">
          <cell r="C12" t="str">
            <v>Andrew Meyers</v>
          </cell>
          <cell r="D12">
            <v>101</v>
          </cell>
          <cell r="E12">
            <v>0.04050925925925926</v>
          </cell>
          <cell r="F12">
            <v>0.014594907407407405</v>
          </cell>
        </row>
        <row r="13">
          <cell r="C13" t="str">
            <v>Anna McClaren</v>
          </cell>
          <cell r="E13">
            <v>0.043923611111111094</v>
          </cell>
          <cell r="F13">
            <v>0.012630208333333347</v>
          </cell>
        </row>
        <row r="14">
          <cell r="C14" t="str">
            <v>Anthony Mellors</v>
          </cell>
          <cell r="D14">
            <v>75</v>
          </cell>
          <cell r="E14">
            <v>0.03644675925925926</v>
          </cell>
          <cell r="F14">
            <v>0.018535532407407403</v>
          </cell>
        </row>
        <row r="15">
          <cell r="C15" t="str">
            <v>Ashley Carmody</v>
          </cell>
          <cell r="E15">
            <v>0.03800925925925926</v>
          </cell>
          <cell r="F15">
            <v>0.01769351851851851</v>
          </cell>
        </row>
        <row r="16">
          <cell r="C16" t="str">
            <v>Beau Cook</v>
          </cell>
          <cell r="D16">
            <v>162</v>
          </cell>
          <cell r="E16">
            <v>0.03891203703703704</v>
          </cell>
          <cell r="F16">
            <v>0.017154629629629627</v>
          </cell>
        </row>
        <row r="17">
          <cell r="C17" t="str">
            <v>Ben Fahy</v>
          </cell>
          <cell r="D17">
            <v>238</v>
          </cell>
          <cell r="E17">
            <v>0.03352546296296296</v>
          </cell>
          <cell r="F17">
            <v>0.021369189814814817</v>
          </cell>
        </row>
        <row r="18">
          <cell r="C18" t="str">
            <v>Brad Blackmore</v>
          </cell>
          <cell r="D18">
            <v>63</v>
          </cell>
          <cell r="E18">
            <v>0.0378125</v>
          </cell>
          <cell r="F18">
            <v>0.017210763888888887</v>
          </cell>
        </row>
        <row r="19">
          <cell r="C19" t="str">
            <v>Brad Hinton</v>
          </cell>
          <cell r="D19">
            <v>216</v>
          </cell>
          <cell r="E19">
            <v>0.039600694444444445</v>
          </cell>
          <cell r="F19">
            <v>0.015476215277777775</v>
          </cell>
        </row>
        <row r="20">
          <cell r="C20" t="str">
            <v>Brad King</v>
          </cell>
          <cell r="D20">
            <v>18</v>
          </cell>
          <cell r="E20">
            <v>0.039143518518518515</v>
          </cell>
          <cell r="F20">
            <v>0.015919675925925927</v>
          </cell>
        </row>
        <row r="21">
          <cell r="C21" t="str">
            <v>Bradley Hook</v>
          </cell>
          <cell r="E21">
            <v>0.04071759259259259</v>
          </cell>
          <cell r="F21">
            <v>0.01540324074074074</v>
          </cell>
        </row>
        <row r="22">
          <cell r="C22" t="str">
            <v>Brendan Hillier</v>
          </cell>
          <cell r="D22">
            <v>237</v>
          </cell>
          <cell r="E22">
            <v>0.041359953703703704</v>
          </cell>
          <cell r="F22">
            <v>0.013769733796296292</v>
          </cell>
        </row>
        <row r="23">
          <cell r="C23" t="str">
            <v>Brendan Ryan</v>
          </cell>
          <cell r="D23">
            <v>41</v>
          </cell>
          <cell r="E23">
            <v>0.04454861111111108</v>
          </cell>
          <cell r="F23">
            <v>0.010676736111111139</v>
          </cell>
        </row>
        <row r="24">
          <cell r="C24" t="str">
            <v>Brock Prime</v>
          </cell>
          <cell r="D24">
            <v>59</v>
          </cell>
          <cell r="E24">
            <v>0.03332175925925926</v>
          </cell>
          <cell r="F24">
            <v>0.021566782407407406</v>
          </cell>
        </row>
        <row r="25">
          <cell r="C25" t="str">
            <v>Bronwyn Morris</v>
          </cell>
          <cell r="E25">
            <v>0.041608796296296297</v>
          </cell>
          <cell r="F25">
            <v>0.014538773148148144</v>
          </cell>
        </row>
        <row r="26">
          <cell r="C26" t="str">
            <v>Bryan Maddern</v>
          </cell>
          <cell r="D26">
            <v>159</v>
          </cell>
          <cell r="E26">
            <v>0.043194444444444445</v>
          </cell>
          <cell r="F26">
            <v>0.013337499999999997</v>
          </cell>
        </row>
        <row r="27">
          <cell r="C27" t="str">
            <v>Bryce Fitzpatrick</v>
          </cell>
          <cell r="D27">
            <v>71</v>
          </cell>
          <cell r="E27">
            <v>0.03845486111111111</v>
          </cell>
          <cell r="F27">
            <v>0.016587673611111107</v>
          </cell>
        </row>
        <row r="28">
          <cell r="C28" t="str">
            <v>Cameron Ladd</v>
          </cell>
          <cell r="D28">
            <v>202</v>
          </cell>
          <cell r="E28">
            <v>0.03390046296296295</v>
          </cell>
          <cell r="F28">
            <v>0.021005439814814824</v>
          </cell>
        </row>
        <row r="29">
          <cell r="C29" t="str">
            <v>Cameron Tweed</v>
          </cell>
          <cell r="D29">
            <v>200</v>
          </cell>
          <cell r="E29">
            <v>0.03877314814814815</v>
          </cell>
          <cell r="F29">
            <v>0.01728935185185185</v>
          </cell>
        </row>
        <row r="30">
          <cell r="C30" t="str">
            <v>Carol Sing</v>
          </cell>
          <cell r="D30">
            <v>23</v>
          </cell>
          <cell r="E30">
            <v>0.04179398148148148</v>
          </cell>
          <cell r="F30">
            <v>0.01334872685185185</v>
          </cell>
        </row>
        <row r="31">
          <cell r="C31" t="str">
            <v>Cherie Oneill</v>
          </cell>
          <cell r="D31">
            <v>179</v>
          </cell>
          <cell r="E31">
            <v>0.04761226851851852</v>
          </cell>
          <cell r="F31">
            <v>0.009389016203703702</v>
          </cell>
        </row>
        <row r="32">
          <cell r="C32" t="str">
            <v>Christopher Tremayne</v>
          </cell>
          <cell r="D32">
            <v>46</v>
          </cell>
          <cell r="E32">
            <v>0.0440162037037037</v>
          </cell>
          <cell r="F32">
            <v>0.012540393518518517</v>
          </cell>
        </row>
        <row r="33">
          <cell r="C33" t="str">
            <v>Cody Williamson</v>
          </cell>
          <cell r="D33">
            <v>153</v>
          </cell>
          <cell r="E33">
            <v>0.04077199074074074</v>
          </cell>
          <cell r="F33">
            <v>0.015350474537037034</v>
          </cell>
        </row>
        <row r="34">
          <cell r="C34" t="str">
            <v>Craig Sloan</v>
          </cell>
          <cell r="D34">
            <v>10</v>
          </cell>
          <cell r="E34">
            <v>0.03615740740740741</v>
          </cell>
          <cell r="F34">
            <v>0.0188162037037037</v>
          </cell>
        </row>
        <row r="35">
          <cell r="C35" t="str">
            <v>Damian Hughes</v>
          </cell>
          <cell r="D35">
            <v>245</v>
          </cell>
          <cell r="E35">
            <v>0.0394224537037037</v>
          </cell>
          <cell r="F35">
            <v>0.015649108796296295</v>
          </cell>
        </row>
        <row r="36">
          <cell r="C36" t="str">
            <v>Damien Chapman</v>
          </cell>
          <cell r="D36">
            <v>155</v>
          </cell>
          <cell r="E36">
            <v>0.0409375</v>
          </cell>
          <cell r="F36">
            <v>0.01518993055555555</v>
          </cell>
        </row>
        <row r="37">
          <cell r="C37" t="str">
            <v>Dane Wilson</v>
          </cell>
          <cell r="D37">
            <v>104</v>
          </cell>
          <cell r="E37">
            <v>0.039363425925925954</v>
          </cell>
          <cell r="F37">
            <v>0.016716782407407378</v>
          </cell>
        </row>
        <row r="38">
          <cell r="C38" t="str">
            <v>Daniel Vains</v>
          </cell>
          <cell r="D38">
            <v>262</v>
          </cell>
          <cell r="E38">
            <v>0.038111111111111116</v>
          </cell>
          <cell r="F38">
            <v>0.017594722222222216</v>
          </cell>
        </row>
        <row r="39">
          <cell r="C39" t="str">
            <v>Darryn Ellis</v>
          </cell>
          <cell r="D39">
            <v>62</v>
          </cell>
          <cell r="E39">
            <v>0.03559027777777779</v>
          </cell>
          <cell r="F39">
            <v>0.01936631944444443</v>
          </cell>
        </row>
        <row r="40">
          <cell r="C40" t="str">
            <v>Daryl Maddern</v>
          </cell>
          <cell r="D40">
            <v>37</v>
          </cell>
          <cell r="E40">
            <v>0.04068981481481481</v>
          </cell>
          <cell r="F40">
            <v>0.01441976851851852</v>
          </cell>
        </row>
        <row r="41">
          <cell r="C41" t="str">
            <v>David Hatswell</v>
          </cell>
          <cell r="D41">
            <v>43</v>
          </cell>
          <cell r="E41">
            <v>0.03869212962962963</v>
          </cell>
          <cell r="F41">
            <v>0.016357523148148142</v>
          </cell>
        </row>
        <row r="42">
          <cell r="C42" t="str">
            <v>David Meade</v>
          </cell>
          <cell r="D42">
            <v>2</v>
          </cell>
          <cell r="E42">
            <v>0.030671296296296297</v>
          </cell>
          <cell r="F42">
            <v>0.02413773148148148</v>
          </cell>
        </row>
        <row r="43">
          <cell r="C43" t="str">
            <v>Donna MacCallum</v>
          </cell>
          <cell r="D43">
            <v>29</v>
          </cell>
          <cell r="E43">
            <v>0.04453587962962963</v>
          </cell>
          <cell r="F43">
            <v>0.010689085648148147</v>
          </cell>
        </row>
        <row r="44">
          <cell r="C44" t="str">
            <v>Drew Cahill</v>
          </cell>
          <cell r="D44">
            <v>88</v>
          </cell>
          <cell r="E44">
            <v>0.04387731481481488</v>
          </cell>
          <cell r="F44">
            <v>0.011327893518518449</v>
          </cell>
        </row>
        <row r="45">
          <cell r="C45" t="str">
            <v>Duncan Reid</v>
          </cell>
          <cell r="D45">
            <v>232</v>
          </cell>
          <cell r="E45">
            <v>0.045196759259259256</v>
          </cell>
          <cell r="F45">
            <v>0.011732060185185186</v>
          </cell>
        </row>
        <row r="46">
          <cell r="C46" t="str">
            <v>Dwayne Townrow</v>
          </cell>
          <cell r="D46">
            <v>122</v>
          </cell>
          <cell r="E46">
            <v>0.03876157407407408</v>
          </cell>
          <cell r="F46">
            <v>0.016290162037037027</v>
          </cell>
        </row>
        <row r="47">
          <cell r="C47" t="str">
            <v>Eamon Smith</v>
          </cell>
          <cell r="D47">
            <v>211</v>
          </cell>
          <cell r="E47">
            <v>0.03892361111111111</v>
          </cell>
          <cell r="F47">
            <v>0.01613298611111111</v>
          </cell>
        </row>
        <row r="48">
          <cell r="C48" t="str">
            <v>Eric Hocking</v>
          </cell>
          <cell r="D48">
            <v>90</v>
          </cell>
          <cell r="E48">
            <v>0.03548611111111111</v>
          </cell>
          <cell r="F48">
            <v>0.019467361111111112</v>
          </cell>
        </row>
        <row r="49">
          <cell r="C49" t="str">
            <v>Frank Scarce</v>
          </cell>
          <cell r="D49">
            <v>161</v>
          </cell>
          <cell r="E49">
            <v>0.03407407407407407</v>
          </cell>
          <cell r="F49">
            <v>0.02083703703703704</v>
          </cell>
        </row>
        <row r="50">
          <cell r="C50" t="str">
            <v>Fraser Walsh</v>
          </cell>
          <cell r="D50">
            <v>79</v>
          </cell>
          <cell r="E50">
            <v>0.03335300925925926</v>
          </cell>
          <cell r="F50">
            <v>0.021536469907407402</v>
          </cell>
        </row>
        <row r="51">
          <cell r="C51" t="str">
            <v>Gabrielle Lanman</v>
          </cell>
          <cell r="D51">
            <v>247</v>
          </cell>
          <cell r="E51">
            <v>0.04134375</v>
          </cell>
          <cell r="F51">
            <v>0.014795868055555553</v>
          </cell>
        </row>
        <row r="52">
          <cell r="C52" t="str">
            <v>Gavin Fiedler</v>
          </cell>
          <cell r="D52">
            <v>1</v>
          </cell>
          <cell r="E52">
            <v>0.03841435185185185</v>
          </cell>
          <cell r="F52">
            <v>0.01662696759259259</v>
          </cell>
        </row>
        <row r="53">
          <cell r="C53" t="str">
            <v>Gemma Meaney</v>
          </cell>
          <cell r="D53">
            <v>172</v>
          </cell>
          <cell r="E53">
            <v>0.04287037037037045</v>
          </cell>
          <cell r="F53">
            <v>0.013651851851851774</v>
          </cell>
        </row>
        <row r="54">
          <cell r="C54" t="str">
            <v>Geoff Bowyer</v>
          </cell>
          <cell r="D54">
            <v>91</v>
          </cell>
          <cell r="E54">
            <v>0.04480324074074077</v>
          </cell>
          <cell r="F54">
            <v>0.010429745370370341</v>
          </cell>
        </row>
        <row r="55">
          <cell r="C55" t="str">
            <v>Geoffrey Graham</v>
          </cell>
          <cell r="D55">
            <v>56</v>
          </cell>
          <cell r="E55">
            <v>0.04099537037037037</v>
          </cell>
          <cell r="F55">
            <v>0.014123379629629628</v>
          </cell>
        </row>
        <row r="56">
          <cell r="C56" t="str">
            <v>Georgina Lanyon</v>
          </cell>
          <cell r="D56">
            <v>241</v>
          </cell>
          <cell r="E56">
            <v>0.04128819444444445</v>
          </cell>
          <cell r="F56">
            <v>0.013839340277777773</v>
          </cell>
        </row>
        <row r="57">
          <cell r="C57" t="str">
            <v>Greg Brown</v>
          </cell>
          <cell r="D57">
            <v>27</v>
          </cell>
          <cell r="E57">
            <v>0.038159722222222234</v>
          </cell>
          <cell r="F57">
            <v>0.01687395833333332</v>
          </cell>
        </row>
        <row r="58">
          <cell r="C58" t="str">
            <v>Greg Payne</v>
          </cell>
          <cell r="D58">
            <v>17</v>
          </cell>
          <cell r="E58">
            <v>0.037766203703703705</v>
          </cell>
          <cell r="F58">
            <v>0.017255671296296293</v>
          </cell>
        </row>
        <row r="59">
          <cell r="C59" t="str">
            <v>Hannah Blair</v>
          </cell>
          <cell r="D59">
            <v>87</v>
          </cell>
          <cell r="E59">
            <v>0.03965277777777776</v>
          </cell>
          <cell r="F59">
            <v>0.015425694444444459</v>
          </cell>
        </row>
        <row r="60">
          <cell r="C60" t="str">
            <v>Helen Lees</v>
          </cell>
          <cell r="D60">
            <v>195</v>
          </cell>
          <cell r="E60">
            <v>0.046641203703703706</v>
          </cell>
          <cell r="F60">
            <v>0.008646921296296291</v>
          </cell>
        </row>
        <row r="61">
          <cell r="C61" t="str">
            <v>Ian Frost</v>
          </cell>
          <cell r="D61">
            <v>240</v>
          </cell>
          <cell r="E61">
            <v>0.041026620370370366</v>
          </cell>
          <cell r="F61">
            <v>0.01409306712962963</v>
          </cell>
        </row>
        <row r="62">
          <cell r="C62" t="str">
            <v>Ian Gilmore</v>
          </cell>
          <cell r="D62">
            <v>114</v>
          </cell>
          <cell r="E62">
            <v>0.038599537037037036</v>
          </cell>
          <cell r="F62">
            <v>0.016447337962962962</v>
          </cell>
        </row>
        <row r="63">
          <cell r="C63" t="str">
            <v>Jac Tremayne</v>
          </cell>
          <cell r="D63">
            <v>52</v>
          </cell>
          <cell r="E63">
            <v>0.04297453703703704</v>
          </cell>
          <cell r="F63">
            <v>0.012203587962962958</v>
          </cell>
        </row>
        <row r="64">
          <cell r="C64" t="str">
            <v>Jacinta Dixon</v>
          </cell>
          <cell r="D64">
            <v>93</v>
          </cell>
          <cell r="E64">
            <v>0.04796990740740741</v>
          </cell>
          <cell r="F64">
            <v>0.009042106481481474</v>
          </cell>
        </row>
        <row r="65">
          <cell r="C65" t="str">
            <v>James Hampson</v>
          </cell>
          <cell r="E65">
            <v>0.037557870370370394</v>
          </cell>
          <cell r="F65">
            <v>0.018131365740740715</v>
          </cell>
        </row>
        <row r="66">
          <cell r="C66" t="str">
            <v>Jamie Wallis</v>
          </cell>
          <cell r="D66">
            <v>165</v>
          </cell>
          <cell r="E66">
            <v>0.033506944444444464</v>
          </cell>
          <cell r="F66">
            <v>0.021387152777777755</v>
          </cell>
        </row>
        <row r="67">
          <cell r="C67" t="str">
            <v>Jane Dooley</v>
          </cell>
          <cell r="D67">
            <v>103</v>
          </cell>
          <cell r="E67">
            <v>0.05478009259259259</v>
          </cell>
          <cell r="F67">
            <v>0.002773032407407408</v>
          </cell>
        </row>
        <row r="68">
          <cell r="C68" t="str">
            <v>Jarrod Brown</v>
          </cell>
          <cell r="D68">
            <v>250</v>
          </cell>
          <cell r="E68">
            <v>0.04128240740740741</v>
          </cell>
          <cell r="F68">
            <v>0.014855370370370368</v>
          </cell>
        </row>
        <row r="69">
          <cell r="C69" t="str">
            <v>Jarrod Draper</v>
          </cell>
          <cell r="D69">
            <v>234</v>
          </cell>
          <cell r="E69">
            <v>0.037559027777777775</v>
          </cell>
          <cell r="F69">
            <v>0.017456631944444443</v>
          </cell>
        </row>
        <row r="70">
          <cell r="C70" t="str">
            <v>Jarrod Epps</v>
          </cell>
          <cell r="D70">
            <v>51</v>
          </cell>
          <cell r="E70">
            <v>0.03396875</v>
          </cell>
          <cell r="F70">
            <v>0.020939201388888887</v>
          </cell>
        </row>
        <row r="71">
          <cell r="C71" t="str">
            <v>Jason Carroll</v>
          </cell>
          <cell r="D71">
            <v>49</v>
          </cell>
          <cell r="E71">
            <v>0.0375462962962963</v>
          </cell>
          <cell r="F71">
            <v>0.017468981481481474</v>
          </cell>
        </row>
        <row r="72">
          <cell r="C72" t="str">
            <v>Jason Gilbert</v>
          </cell>
          <cell r="E72">
            <v>0.04422453703703705</v>
          </cell>
          <cell r="F72">
            <v>0.012338310185185171</v>
          </cell>
        </row>
        <row r="73">
          <cell r="C73" t="str">
            <v>Jason Hewitt</v>
          </cell>
          <cell r="D73">
            <v>225</v>
          </cell>
          <cell r="E73">
            <v>0.03762962962962963</v>
          </cell>
          <cell r="F73">
            <v>0.017388148148148146</v>
          </cell>
        </row>
        <row r="74">
          <cell r="C74" t="str">
            <v>Jason Sim</v>
          </cell>
          <cell r="D74">
            <v>140</v>
          </cell>
          <cell r="E74">
            <v>0.034131944444444444</v>
          </cell>
          <cell r="F74">
            <v>0.020780902777777777</v>
          </cell>
        </row>
        <row r="75">
          <cell r="C75" t="str">
            <v>Jayson Burhop</v>
          </cell>
          <cell r="D75">
            <v>78</v>
          </cell>
          <cell r="E75">
            <v>0.03673958333333333</v>
          </cell>
          <cell r="F75">
            <v>0.018251493055555554</v>
          </cell>
        </row>
        <row r="76">
          <cell r="C76" t="str">
            <v>Jennifer Jones</v>
          </cell>
          <cell r="D76">
            <v>111</v>
          </cell>
          <cell r="E76">
            <v>0.04212962962962963</v>
          </cell>
          <cell r="F76">
            <v>0.013023148148148147</v>
          </cell>
        </row>
        <row r="77">
          <cell r="C77" t="str">
            <v>Jim Moran</v>
          </cell>
          <cell r="D77">
            <v>100</v>
          </cell>
          <cell r="E77">
            <v>0.04850694444444444</v>
          </cell>
          <cell r="F77">
            <v>0.006837152777777776</v>
          </cell>
        </row>
        <row r="78">
          <cell r="C78" t="str">
            <v>Joanne Keely</v>
          </cell>
          <cell r="D78">
            <v>222</v>
          </cell>
          <cell r="E78">
            <v>0.04018518518518516</v>
          </cell>
          <cell r="F78">
            <v>0.014909259259259284</v>
          </cell>
        </row>
        <row r="79">
          <cell r="C79" t="str">
            <v>John Rose</v>
          </cell>
          <cell r="D79">
            <v>130</v>
          </cell>
          <cell r="E79">
            <v>0.039467592592592596</v>
          </cell>
          <cell r="F79">
            <v>0.016615740740740733</v>
          </cell>
        </row>
        <row r="80">
          <cell r="C80" t="str">
            <v>John Svanosio</v>
          </cell>
          <cell r="D80">
            <v>251</v>
          </cell>
          <cell r="E80">
            <v>0.03425925925925926</v>
          </cell>
          <cell r="F80">
            <v>0.021331018518518517</v>
          </cell>
        </row>
        <row r="81">
          <cell r="C81" t="str">
            <v>Jordan Adams</v>
          </cell>
          <cell r="D81">
            <v>166</v>
          </cell>
          <cell r="E81">
            <v>0.0346875</v>
          </cell>
          <cell r="F81">
            <v>0.020242013888888882</v>
          </cell>
        </row>
        <row r="82">
          <cell r="C82" t="str">
            <v>Jordan Lucas</v>
          </cell>
          <cell r="D82">
            <v>135</v>
          </cell>
          <cell r="E82">
            <v>0.03684027777777778</v>
          </cell>
          <cell r="F82">
            <v>0.01815381944444444</v>
          </cell>
        </row>
        <row r="83">
          <cell r="C83" t="str">
            <v>Josh Ketterer</v>
          </cell>
          <cell r="D83">
            <v>217</v>
          </cell>
          <cell r="E83">
            <v>0.03359953703703704</v>
          </cell>
          <cell r="F83">
            <v>0.02129733796296296</v>
          </cell>
        </row>
        <row r="84">
          <cell r="C84" t="str">
            <v>Julian Connors</v>
          </cell>
          <cell r="D84">
            <v>171</v>
          </cell>
          <cell r="E84">
            <v>0.051701388888888866</v>
          </cell>
          <cell r="F84">
            <v>0.005759375000000019</v>
          </cell>
        </row>
        <row r="85">
          <cell r="C85" t="str">
            <v>Justin Lee</v>
          </cell>
          <cell r="D85">
            <v>110</v>
          </cell>
          <cell r="E85">
            <v>0.03924768518518512</v>
          </cell>
          <cell r="F85">
            <v>0.015818634259259317</v>
          </cell>
        </row>
        <row r="86">
          <cell r="C86" t="str">
            <v>Kane Gould</v>
          </cell>
          <cell r="D86">
            <v>42</v>
          </cell>
          <cell r="E86">
            <v>0.041125</v>
          </cell>
          <cell r="F86">
            <v>0.013997638888888884</v>
          </cell>
        </row>
        <row r="87">
          <cell r="C87" t="str">
            <v>Karl Lanyon</v>
          </cell>
          <cell r="D87">
            <v>243</v>
          </cell>
          <cell r="E87">
            <v>0.03869675925925926</v>
          </cell>
          <cell r="F87">
            <v>0.016353032407407406</v>
          </cell>
        </row>
        <row r="88">
          <cell r="C88" t="str">
            <v>Kevin Walsh</v>
          </cell>
          <cell r="D88">
            <v>94</v>
          </cell>
          <cell r="E88">
            <v>0.036932870370370366</v>
          </cell>
          <cell r="F88">
            <v>0.01806400462962963</v>
          </cell>
        </row>
        <row r="89">
          <cell r="C89" t="str">
            <v>Kim Townrow</v>
          </cell>
          <cell r="D89">
            <v>127</v>
          </cell>
          <cell r="E89">
            <v>0.039618055555555476</v>
          </cell>
          <cell r="F89">
            <v>0.015459375000000074</v>
          </cell>
        </row>
        <row r="90">
          <cell r="C90" t="str">
            <v>Kylie Howlett</v>
          </cell>
          <cell r="D90">
            <v>176</v>
          </cell>
          <cell r="E90">
            <v>0.04206712962962963</v>
          </cell>
          <cell r="F90">
            <v>0.01443099537037037</v>
          </cell>
        </row>
        <row r="91">
          <cell r="C91" t="str">
            <v>Lanika Hermans</v>
          </cell>
          <cell r="D91">
            <v>154</v>
          </cell>
          <cell r="E91">
            <v>0.04353009259259266</v>
          </cell>
          <cell r="F91">
            <v>0.011664699074074004</v>
          </cell>
        </row>
        <row r="92">
          <cell r="C92" t="str">
            <v>Lee McCullagh</v>
          </cell>
          <cell r="D92">
            <v>221</v>
          </cell>
          <cell r="E92">
            <v>0.04410879629629638</v>
          </cell>
          <cell r="F92">
            <v>0.012450578703703618</v>
          </cell>
        </row>
        <row r="93">
          <cell r="C93" t="str">
            <v>Leon Griffin</v>
          </cell>
          <cell r="D93">
            <v>24</v>
          </cell>
          <cell r="E93">
            <v>0.030827546296296294</v>
          </cell>
          <cell r="F93">
            <v>0.02398616898148148</v>
          </cell>
        </row>
        <row r="94">
          <cell r="C94" t="str">
            <v>Liam Frye</v>
          </cell>
          <cell r="D94">
            <v>193</v>
          </cell>
          <cell r="E94">
            <v>0.03689467592592593</v>
          </cell>
          <cell r="F94">
            <v>0.018774664351851846</v>
          </cell>
        </row>
        <row r="95">
          <cell r="C95" t="str">
            <v>Libby McDonald</v>
          </cell>
          <cell r="D95">
            <v>236</v>
          </cell>
          <cell r="E95">
            <v>0.04961342592592593</v>
          </cell>
          <cell r="F95">
            <v>0.005763865740740735</v>
          </cell>
        </row>
        <row r="96">
          <cell r="C96" t="str">
            <v>Liz Foster</v>
          </cell>
          <cell r="D96">
            <v>67</v>
          </cell>
          <cell r="E96">
            <v>0.042006944444444444</v>
          </cell>
          <cell r="F96">
            <v>0.013142152777777775</v>
          </cell>
        </row>
        <row r="97">
          <cell r="C97" t="str">
            <v>Luke Gregory</v>
          </cell>
          <cell r="D97">
            <v>218</v>
          </cell>
          <cell r="E97">
            <v>0.036759259259259325</v>
          </cell>
          <cell r="F97">
            <v>0.018906018518518454</v>
          </cell>
        </row>
        <row r="98">
          <cell r="C98" t="str">
            <v>Madelaine Barnett</v>
          </cell>
          <cell r="D98">
            <v>53</v>
          </cell>
          <cell r="E98">
            <v>0</v>
          </cell>
          <cell r="F98" t="e">
            <v>#N/A</v>
          </cell>
        </row>
        <row r="99">
          <cell r="C99" t="str">
            <v>Maree Reid</v>
          </cell>
          <cell r="D99">
            <v>231</v>
          </cell>
          <cell r="E99">
            <v>0.050972222222222224</v>
          </cell>
          <cell r="F99">
            <v>0.006466666666666661</v>
          </cell>
        </row>
        <row r="100">
          <cell r="C100" t="str">
            <v>Mark Lees</v>
          </cell>
          <cell r="D100">
            <v>196</v>
          </cell>
          <cell r="E100">
            <v>0.04026620370370376</v>
          </cell>
          <cell r="F100">
            <v>0.014830671296296236</v>
          </cell>
        </row>
        <row r="101">
          <cell r="C101" t="str">
            <v>Martin Hampson</v>
          </cell>
          <cell r="E101">
            <v>0.03730324074074076</v>
          </cell>
          <cell r="F101">
            <v>0.018378356481481457</v>
          </cell>
        </row>
        <row r="102">
          <cell r="C102" t="str">
            <v>Megan Goode</v>
          </cell>
          <cell r="D102">
            <v>157</v>
          </cell>
          <cell r="E102">
            <v>0.04507407407407407</v>
          </cell>
          <cell r="F102">
            <v>0.010167037037037037</v>
          </cell>
        </row>
        <row r="103">
          <cell r="C103" t="str">
            <v>Melissa Chiappazzo</v>
          </cell>
          <cell r="D103">
            <v>125</v>
          </cell>
          <cell r="E103">
            <v>0.0436400462962963</v>
          </cell>
          <cell r="F103">
            <v>0.012905266203703695</v>
          </cell>
        </row>
        <row r="104">
          <cell r="C104" t="str">
            <v>Melissa Wade</v>
          </cell>
          <cell r="D104">
            <v>148</v>
          </cell>
          <cell r="E104">
            <v>0.048103009259259255</v>
          </cell>
          <cell r="F104">
            <v>0.008912997685185187</v>
          </cell>
        </row>
        <row r="105">
          <cell r="C105" t="str">
            <v>Michael Harrington</v>
          </cell>
          <cell r="D105">
            <v>81</v>
          </cell>
          <cell r="E105">
            <v>0.03792824074074074</v>
          </cell>
          <cell r="F105">
            <v>0.017098495370370368</v>
          </cell>
        </row>
        <row r="106">
          <cell r="C106" t="str">
            <v>Michael Hogan</v>
          </cell>
          <cell r="D106">
            <v>204</v>
          </cell>
          <cell r="E106">
            <v>0.042179398148148146</v>
          </cell>
          <cell r="F106">
            <v>0.012974872685185185</v>
          </cell>
        </row>
        <row r="107">
          <cell r="C107" t="str">
            <v>Nathan Meade</v>
          </cell>
          <cell r="D107">
            <v>158</v>
          </cell>
          <cell r="E107">
            <v>0.037452546296296296</v>
          </cell>
          <cell r="F107">
            <v>0.01823353009259259</v>
          </cell>
        </row>
        <row r="108">
          <cell r="C108" t="str">
            <v>Navec Lorkin</v>
          </cell>
          <cell r="D108">
            <v>178</v>
          </cell>
          <cell r="E108">
            <v>0.044641203703703704</v>
          </cell>
          <cell r="F108">
            <v>0.011934143518518516</v>
          </cell>
        </row>
        <row r="109">
          <cell r="C109" t="str">
            <v>Nick Rive</v>
          </cell>
          <cell r="D109">
            <v>144</v>
          </cell>
          <cell r="E109">
            <v>0.044675925925925924</v>
          </cell>
          <cell r="F109">
            <v>0.011900462962962962</v>
          </cell>
        </row>
        <row r="110">
          <cell r="C110" t="str">
            <v>Nick Walsh</v>
          </cell>
          <cell r="D110">
            <v>15</v>
          </cell>
          <cell r="E110">
            <v>0.037986111111111116</v>
          </cell>
          <cell r="F110">
            <v>0.017042361111111102</v>
          </cell>
        </row>
        <row r="111">
          <cell r="C111" t="str">
            <v>Noah Dunlop</v>
          </cell>
          <cell r="D111">
            <v>168</v>
          </cell>
          <cell r="E111">
            <v>0.038252314814814725</v>
          </cell>
          <cell r="F111">
            <v>0.0167841435185186</v>
          </cell>
        </row>
        <row r="112">
          <cell r="C112" t="str">
            <v>Paul Hulme</v>
          </cell>
          <cell r="D112">
            <v>246</v>
          </cell>
          <cell r="E112">
            <v>0.041630787037037036</v>
          </cell>
          <cell r="F112">
            <v>0.014517442129629628</v>
          </cell>
        </row>
        <row r="113">
          <cell r="C113" t="str">
            <v>Peter Hunt</v>
          </cell>
          <cell r="D113">
            <v>11</v>
          </cell>
          <cell r="E113">
            <v>0.04375</v>
          </cell>
          <cell r="F113">
            <v>0.01145138888888889</v>
          </cell>
        </row>
        <row r="114">
          <cell r="C114" t="str">
            <v>Peter Ladd</v>
          </cell>
          <cell r="D114">
            <v>9</v>
          </cell>
          <cell r="E114">
            <v>0.03644675925925926</v>
          </cell>
          <cell r="F114">
            <v>0.019209143518518514</v>
          </cell>
        </row>
        <row r="115">
          <cell r="C115" t="str">
            <v>Reagan Stroud</v>
          </cell>
          <cell r="D115">
            <v>259</v>
          </cell>
          <cell r="E115">
            <v>0.03540740740740741</v>
          </cell>
          <cell r="F115">
            <v>0.0195437037037037</v>
          </cell>
        </row>
        <row r="116">
          <cell r="C116" t="str">
            <v>Rebecca Papworth</v>
          </cell>
          <cell r="D116">
            <v>253</v>
          </cell>
          <cell r="E116">
            <v>0.04705555555555555</v>
          </cell>
          <cell r="F116">
            <v>0.00992902777777778</v>
          </cell>
        </row>
        <row r="117">
          <cell r="C117" t="str">
            <v>Richard Marchingo</v>
          </cell>
          <cell r="D117">
            <v>72</v>
          </cell>
          <cell r="E117">
            <v>0.04075810185185185</v>
          </cell>
          <cell r="F117">
            <v>0.014353530092592591</v>
          </cell>
        </row>
        <row r="118">
          <cell r="C118" t="str">
            <v>Rick Jackel</v>
          </cell>
          <cell r="D118">
            <v>12</v>
          </cell>
          <cell r="E118">
            <v>0.03518171296296296</v>
          </cell>
          <cell r="F118">
            <v>0.01976262731481481</v>
          </cell>
        </row>
        <row r="119">
          <cell r="C119" t="str">
            <v>Rodney Hotker</v>
          </cell>
          <cell r="E119">
            <v>0.049571759259259274</v>
          </cell>
          <cell r="F119">
            <v>0.007825115740740723</v>
          </cell>
        </row>
        <row r="120">
          <cell r="C120" t="str">
            <v>Ross Chiappazzo</v>
          </cell>
          <cell r="D120">
            <v>185</v>
          </cell>
          <cell r="E120">
            <v>0.04086805555555555</v>
          </cell>
          <cell r="F120">
            <v>0.014246874999999999</v>
          </cell>
        </row>
        <row r="121">
          <cell r="C121" t="str">
            <v>Ross Evans</v>
          </cell>
          <cell r="E121">
            <v>0.037037037037037035</v>
          </cell>
          <cell r="F121">
            <v>0.018636574074074073</v>
          </cell>
        </row>
        <row r="122">
          <cell r="C122" t="str">
            <v>Roy Preece</v>
          </cell>
          <cell r="D122">
            <v>141</v>
          </cell>
          <cell r="E122">
            <v>0.03581018518518519</v>
          </cell>
          <cell r="F122">
            <v>0.019153009259259255</v>
          </cell>
        </row>
        <row r="123">
          <cell r="C123" t="str">
            <v>Russell Tremayne</v>
          </cell>
          <cell r="D123">
            <v>45</v>
          </cell>
          <cell r="E123">
            <v>0.037430555555555564</v>
          </cell>
          <cell r="F123">
            <v>0.01758124999999999</v>
          </cell>
        </row>
        <row r="124">
          <cell r="C124" t="str">
            <v>Russell Weekley</v>
          </cell>
          <cell r="D124">
            <v>50</v>
          </cell>
          <cell r="E124">
            <v>0.03563425925925926</v>
          </cell>
          <cell r="F124">
            <v>0.019997268518518515</v>
          </cell>
        </row>
        <row r="125">
          <cell r="C125" t="str">
            <v>Ryan Lynch</v>
          </cell>
          <cell r="D125">
            <v>214</v>
          </cell>
          <cell r="E125">
            <v>0.03959143518518518</v>
          </cell>
          <cell r="F125">
            <v>0.015485196759259261</v>
          </cell>
        </row>
        <row r="126">
          <cell r="C126" t="str">
            <v>Ryan Shelton</v>
          </cell>
          <cell r="D126">
            <v>198</v>
          </cell>
          <cell r="E126">
            <v>0.03984027777777777</v>
          </cell>
          <cell r="F126">
            <v>0.015243819444444445</v>
          </cell>
        </row>
        <row r="127">
          <cell r="C127" t="str">
            <v>Sally Fleming</v>
          </cell>
          <cell r="D127">
            <v>152</v>
          </cell>
          <cell r="E127">
            <v>0.04893171296296297</v>
          </cell>
          <cell r="F127">
            <v>0.00844596064814814</v>
          </cell>
        </row>
        <row r="128">
          <cell r="C128" t="str">
            <v>Sally Murray</v>
          </cell>
          <cell r="D128">
            <v>96</v>
          </cell>
          <cell r="E128">
            <v>0.04348379629629629</v>
          </cell>
          <cell r="F128">
            <v>0.013056828703703706</v>
          </cell>
        </row>
        <row r="129">
          <cell r="C129" t="str">
            <v>Samuel McKindlay</v>
          </cell>
          <cell r="E129">
            <v>0.03714120370370366</v>
          </cell>
          <cell r="F129">
            <v>0.018535532407407445</v>
          </cell>
        </row>
        <row r="130">
          <cell r="C130" t="str">
            <v>Scott Alterator</v>
          </cell>
          <cell r="D130">
            <v>34</v>
          </cell>
          <cell r="E130">
            <v>0.03641203703703704</v>
          </cell>
          <cell r="F130">
            <v>0.018569212962962954</v>
          </cell>
        </row>
        <row r="131">
          <cell r="C131" t="str">
            <v>Scott Baxter</v>
          </cell>
          <cell r="D131">
            <v>48</v>
          </cell>
          <cell r="E131">
            <v>0.036307870370370365</v>
          </cell>
          <cell r="F131">
            <v>0.01867025462962963</v>
          </cell>
        </row>
        <row r="132">
          <cell r="C132" t="str">
            <v>Scott Gilbert</v>
          </cell>
          <cell r="E132">
            <v>0.038831018518518556</v>
          </cell>
          <cell r="F132">
            <v>0.017233217592592553</v>
          </cell>
        </row>
        <row r="133">
          <cell r="C133" t="str">
            <v>Sean Kennedy</v>
          </cell>
          <cell r="D133">
            <v>189</v>
          </cell>
          <cell r="E133">
            <v>0.0475</v>
          </cell>
          <cell r="F133">
            <v>0.009497916666666663</v>
          </cell>
        </row>
        <row r="134">
          <cell r="C134" t="str">
            <v>Steve Brereton</v>
          </cell>
          <cell r="D134">
            <v>40</v>
          </cell>
          <cell r="E134">
            <v>0.03608796296296296</v>
          </cell>
          <cell r="F134">
            <v>0.018883564814814815</v>
          </cell>
        </row>
        <row r="135">
          <cell r="C135" t="str">
            <v>Steve Monigatti</v>
          </cell>
          <cell r="D135">
            <v>184</v>
          </cell>
          <cell r="E135">
            <v>0.03840277777777778</v>
          </cell>
          <cell r="F135">
            <v>0.01663819444444444</v>
          </cell>
        </row>
        <row r="136">
          <cell r="C136" t="str">
            <v>Tara Fitzgibbon</v>
          </cell>
          <cell r="E136">
            <v>0.04939814814814819</v>
          </cell>
          <cell r="F136">
            <v>0.007993518518518473</v>
          </cell>
        </row>
        <row r="137">
          <cell r="C137" t="str">
            <v>Therese Martin</v>
          </cell>
          <cell r="D137">
            <v>16</v>
          </cell>
          <cell r="E137">
            <v>0.04034722222222222</v>
          </cell>
          <cell r="F137">
            <v>0.01475208333333333</v>
          </cell>
        </row>
        <row r="138">
          <cell r="C138" t="str">
            <v>Thomas Kelly</v>
          </cell>
          <cell r="D138">
            <v>223</v>
          </cell>
          <cell r="E138">
            <v>0.039261574074074074</v>
          </cell>
          <cell r="F138">
            <v>0.0168155787037037</v>
          </cell>
        </row>
        <row r="139">
          <cell r="C139" t="str">
            <v>Tim Geary</v>
          </cell>
          <cell r="D139">
            <v>70</v>
          </cell>
          <cell r="E139">
            <v>0.043472222222222225</v>
          </cell>
          <cell r="F139">
            <v>0.011720833333333328</v>
          </cell>
        </row>
        <row r="140">
          <cell r="C140" t="str">
            <v>Tim Lovell</v>
          </cell>
          <cell r="D140">
            <v>212</v>
          </cell>
          <cell r="E140">
            <v>0.04419097222222223</v>
          </cell>
          <cell r="F140">
            <v>0.012370868055555546</v>
          </cell>
        </row>
        <row r="141">
          <cell r="C141" t="str">
            <v>Tim Weston</v>
          </cell>
          <cell r="D141">
            <v>22</v>
          </cell>
          <cell r="E141">
            <v>0.04171296296296296</v>
          </cell>
          <cell r="F141">
            <v>0.013427314814814816</v>
          </cell>
        </row>
        <row r="142">
          <cell r="C142" t="str">
            <v>Todd Cody</v>
          </cell>
          <cell r="D142">
            <v>89</v>
          </cell>
          <cell r="E142">
            <v>0.035131944444444445</v>
          </cell>
          <cell r="F142">
            <v>0.019810902777777775</v>
          </cell>
        </row>
        <row r="143">
          <cell r="C143" t="str">
            <v>Todd Foster</v>
          </cell>
          <cell r="D143">
            <v>66</v>
          </cell>
          <cell r="E143">
            <v>0.04017245370370371</v>
          </cell>
          <cell r="F143">
            <v>0.014921608796296287</v>
          </cell>
        </row>
        <row r="144">
          <cell r="C144" t="str">
            <v>Tony Gellatly</v>
          </cell>
          <cell r="D144">
            <v>39</v>
          </cell>
          <cell r="E144">
            <v>0.03730324074074076</v>
          </cell>
          <cell r="F144">
            <v>0.017704745370370346</v>
          </cell>
        </row>
        <row r="145">
          <cell r="C145" t="str">
            <v>Tony Vlaeminck</v>
          </cell>
          <cell r="D145">
            <v>99</v>
          </cell>
          <cell r="E145">
            <v>0.038553240740740735</v>
          </cell>
          <cell r="F145">
            <v>0.016492245370370372</v>
          </cell>
        </row>
        <row r="146">
          <cell r="C146" t="str">
            <v>Travis Kelly</v>
          </cell>
          <cell r="D146">
            <v>44</v>
          </cell>
          <cell r="E146">
            <v>0.039710648148148175</v>
          </cell>
          <cell r="F146">
            <v>0.015369560185185156</v>
          </cell>
        </row>
        <row r="147">
          <cell r="C147" t="str">
            <v>Troy Cartner</v>
          </cell>
          <cell r="D147">
            <v>13</v>
          </cell>
          <cell r="E147">
            <v>0.03288194444444444</v>
          </cell>
          <cell r="F147">
            <v>0.021993402777777775</v>
          </cell>
        </row>
      </sheetData>
      <sheetData sheetId="6">
        <row r="2">
          <cell r="C2" t="str">
            <v>Adam Graham</v>
          </cell>
          <cell r="D2">
            <v>76</v>
          </cell>
          <cell r="E2">
            <v>0.025200231481481483</v>
          </cell>
          <cell r="F2">
            <v>0.005868275462962961</v>
          </cell>
        </row>
        <row r="3">
          <cell r="C3" t="str">
            <v>Adrian Ryan</v>
          </cell>
          <cell r="D3">
            <v>57</v>
          </cell>
          <cell r="E3">
            <v>0.021863425925925883</v>
          </cell>
          <cell r="F3">
            <v>0.009104976851851894</v>
          </cell>
        </row>
        <row r="4">
          <cell r="C4" t="str">
            <v>Alexander Evans</v>
          </cell>
          <cell r="D4">
            <v>136</v>
          </cell>
          <cell r="E4">
            <v>0.022902777777777775</v>
          </cell>
          <cell r="F4">
            <v>0.008770416666666668</v>
          </cell>
        </row>
        <row r="5">
          <cell r="C5" t="str">
            <v>Amelia Chiappazzo</v>
          </cell>
          <cell r="D5">
            <v>124</v>
          </cell>
          <cell r="E5">
            <v>0.024826388888888887</v>
          </cell>
          <cell r="F5">
            <v>0.0075781250000000015</v>
          </cell>
        </row>
        <row r="6">
          <cell r="C6" t="str">
            <v>Amelia Mitchell</v>
          </cell>
          <cell r="D6">
            <v>230</v>
          </cell>
          <cell r="E6">
            <v>0.026218750000000002</v>
          </cell>
          <cell r="F6">
            <v>0.0048803124999999975</v>
          </cell>
        </row>
        <row r="7">
          <cell r="C7" t="str">
            <v>Andrei Cheng</v>
          </cell>
          <cell r="D7">
            <v>256</v>
          </cell>
          <cell r="E7">
            <v>0.025637731481481487</v>
          </cell>
          <cell r="F7">
            <v>0.00679112268518518</v>
          </cell>
        </row>
        <row r="8">
          <cell r="C8" t="str">
            <v>Andrew Mcdougall</v>
          </cell>
          <cell r="D8">
            <v>254</v>
          </cell>
          <cell r="E8">
            <v>0.022664351851851852</v>
          </cell>
          <cell r="F8">
            <v>0.009001689814814813</v>
          </cell>
        </row>
        <row r="9">
          <cell r="C9" t="str">
            <v>Andrew Meyers</v>
          </cell>
          <cell r="D9">
            <v>101</v>
          </cell>
          <cell r="E9">
            <v>0.023675925925925923</v>
          </cell>
          <cell r="F9">
            <v>0.00835726851851852</v>
          </cell>
        </row>
        <row r="10">
          <cell r="C10" t="str">
            <v>Andrew Wilkie</v>
          </cell>
          <cell r="D10">
            <v>32</v>
          </cell>
          <cell r="E10">
            <v>0.023703703703703703</v>
          </cell>
          <cell r="F10">
            <v>0.008330324074074075</v>
          </cell>
        </row>
        <row r="11">
          <cell r="C11" t="str">
            <v>Ashlee Fry</v>
          </cell>
          <cell r="D11">
            <v>193</v>
          </cell>
          <cell r="E11">
            <v>0.028287037037037</v>
          </cell>
          <cell r="F11">
            <v>0.004558101851851888</v>
          </cell>
        </row>
        <row r="12">
          <cell r="C12" t="str">
            <v>Brad Hinton</v>
          </cell>
          <cell r="D12">
            <v>216</v>
          </cell>
          <cell r="E12">
            <v>0.020983796296296264</v>
          </cell>
          <cell r="F12">
            <v>0.009958217592592624</v>
          </cell>
        </row>
        <row r="13">
          <cell r="C13" t="str">
            <v>Breeanna Isaacs</v>
          </cell>
          <cell r="D13">
            <v>167</v>
          </cell>
          <cell r="E13">
            <v>0.028233796296296295</v>
          </cell>
          <cell r="F13">
            <v>0.004609745370370372</v>
          </cell>
        </row>
        <row r="14">
          <cell r="C14" t="str">
            <v>Brendan Ryan</v>
          </cell>
          <cell r="D14">
            <v>41</v>
          </cell>
          <cell r="E14">
            <v>0.026003472222222223</v>
          </cell>
          <cell r="F14">
            <v>0.006436354166666667</v>
          </cell>
        </row>
        <row r="15">
          <cell r="C15" t="str">
            <v>Brett Gascoyne</v>
          </cell>
          <cell r="D15">
            <v>105</v>
          </cell>
          <cell r="E15">
            <v>0.02</v>
          </cell>
          <cell r="F15">
            <v>0.0109125</v>
          </cell>
        </row>
        <row r="16">
          <cell r="C16" t="str">
            <v>Brock Prime</v>
          </cell>
          <cell r="D16">
            <v>59</v>
          </cell>
          <cell r="E16">
            <v>0.018605324074074076</v>
          </cell>
          <cell r="F16">
            <v>0.012602141203703702</v>
          </cell>
        </row>
        <row r="17">
          <cell r="C17" t="str">
            <v>Bryce Fitzpatrick</v>
          </cell>
          <cell r="D17">
            <v>71</v>
          </cell>
          <cell r="E17">
            <v>0.021534722222222222</v>
          </cell>
          <cell r="F17">
            <v>0.010097430555555554</v>
          </cell>
        </row>
        <row r="18">
          <cell r="C18" t="str">
            <v>Cameron fraser</v>
          </cell>
          <cell r="D18">
            <v>199</v>
          </cell>
          <cell r="E18">
            <v>0.030104166666666658</v>
          </cell>
          <cell r="F18">
            <v>0.0027954861111111197</v>
          </cell>
        </row>
        <row r="19">
          <cell r="C19" t="str">
            <v>Cherie Oneill</v>
          </cell>
          <cell r="D19">
            <v>179</v>
          </cell>
          <cell r="E19">
            <v>0.02372685185185186</v>
          </cell>
          <cell r="F19">
            <v>0.007297453703703696</v>
          </cell>
        </row>
        <row r="20">
          <cell r="C20" t="str">
            <v>Chris Chiappazzo</v>
          </cell>
          <cell r="D20">
            <v>123</v>
          </cell>
          <cell r="E20">
            <v>0.02123148148148148</v>
          </cell>
          <cell r="F20">
            <v>0.009717962962962965</v>
          </cell>
        </row>
        <row r="21">
          <cell r="C21" t="str">
            <v>Chris Dickson</v>
          </cell>
          <cell r="D21">
            <v>19</v>
          </cell>
          <cell r="E21">
            <v>0.022581018518518514</v>
          </cell>
          <cell r="F21">
            <v>0.009082523148148152</v>
          </cell>
        </row>
        <row r="22">
          <cell r="C22" t="str">
            <v>Clarissa Rentsch</v>
          </cell>
          <cell r="D22">
            <v>151</v>
          </cell>
          <cell r="E22">
            <v>0.02212962962962961</v>
          </cell>
          <cell r="F22">
            <v>0.008846759259259278</v>
          </cell>
        </row>
        <row r="23">
          <cell r="C23" t="str">
            <v>Craig Bradley</v>
          </cell>
          <cell r="D23" t="str">
            <v>68</v>
          </cell>
          <cell r="E23">
            <v>0.03164236111111111</v>
          </cell>
          <cell r="F23">
            <v>0.0013034375000000036</v>
          </cell>
        </row>
        <row r="24">
          <cell r="C24" t="str">
            <v>Dale Cameron</v>
          </cell>
          <cell r="D24">
            <v>142</v>
          </cell>
          <cell r="E24">
            <v>0.022246527777777775</v>
          </cell>
          <cell r="F24">
            <v>0.00940697916666667</v>
          </cell>
        </row>
        <row r="25">
          <cell r="C25" t="str">
            <v>Damian Hughes</v>
          </cell>
          <cell r="D25">
            <v>245</v>
          </cell>
          <cell r="E25">
            <v>0.021476851851851855</v>
          </cell>
          <cell r="F25">
            <v>0.0094799537037037</v>
          </cell>
        </row>
        <row r="26">
          <cell r="C26" t="str">
            <v>Damien Bilsborow</v>
          </cell>
          <cell r="D26">
            <v>54</v>
          </cell>
          <cell r="E26">
            <v>0.021166666666666667</v>
          </cell>
          <cell r="F26">
            <v>0.010454444444444443</v>
          </cell>
        </row>
        <row r="27">
          <cell r="C27" t="str">
            <v>Damien Chapman</v>
          </cell>
          <cell r="D27">
            <v>155</v>
          </cell>
          <cell r="E27">
            <v>0.018865740740740735</v>
          </cell>
          <cell r="F27">
            <v>0.012349537037037043</v>
          </cell>
        </row>
        <row r="28">
          <cell r="C28" t="str">
            <v>Dan Dixon</v>
          </cell>
          <cell r="D28">
            <v>118</v>
          </cell>
          <cell r="E28">
            <v>0.02487268518518515</v>
          </cell>
          <cell r="F28">
            <v>0.007533217592592627</v>
          </cell>
        </row>
        <row r="29">
          <cell r="C29" t="str">
            <v>Darcy Galloway</v>
          </cell>
          <cell r="D29">
            <v>145</v>
          </cell>
          <cell r="E29">
            <v>0.01995949074074074</v>
          </cell>
          <cell r="F29">
            <v>0.011288599537037038</v>
          </cell>
        </row>
        <row r="30">
          <cell r="C30" t="str">
            <v>David Heislers</v>
          </cell>
          <cell r="D30">
            <v>261</v>
          </cell>
          <cell r="E30">
            <v>0.027358796296296298</v>
          </cell>
          <cell r="F30">
            <v>0.005458495370370369</v>
          </cell>
        </row>
        <row r="31">
          <cell r="C31" t="str">
            <v>David Perris</v>
          </cell>
          <cell r="D31">
            <v>36</v>
          </cell>
          <cell r="E31">
            <v>0.019965277777777776</v>
          </cell>
          <cell r="F31">
            <v>0.011282986111111113</v>
          </cell>
        </row>
        <row r="32">
          <cell r="C32" t="str">
            <v>David Young</v>
          </cell>
          <cell r="D32">
            <v>235</v>
          </cell>
          <cell r="E32">
            <v>0.02536574074074074</v>
          </cell>
          <cell r="F32">
            <v>0.007054953703703704</v>
          </cell>
        </row>
        <row r="33">
          <cell r="C33" t="str">
            <v>Donna MacCullum</v>
          </cell>
          <cell r="D33">
            <v>29</v>
          </cell>
          <cell r="E33">
            <v>0.022928240740740735</v>
          </cell>
          <cell r="F33">
            <v>0.008072106481481487</v>
          </cell>
        </row>
        <row r="34">
          <cell r="C34" t="str">
            <v>Drew Cahill</v>
          </cell>
          <cell r="D34">
            <v>88</v>
          </cell>
          <cell r="E34">
            <v>0.02278935185185186</v>
          </cell>
          <cell r="F34">
            <v>0.008880439814814806</v>
          </cell>
        </row>
        <row r="35">
          <cell r="C35" t="str">
            <v>Duncan Reid</v>
          </cell>
          <cell r="D35">
            <v>232</v>
          </cell>
          <cell r="E35">
            <v>0.023113425925925912</v>
          </cell>
          <cell r="F35">
            <v>0.008902893518518532</v>
          </cell>
        </row>
        <row r="36">
          <cell r="C36" t="str">
            <v>Eamon Smith</v>
          </cell>
          <cell r="D36">
            <v>211</v>
          </cell>
          <cell r="E36">
            <v>0.021736111111111112</v>
          </cell>
          <cell r="F36">
            <v>0.009902083333333332</v>
          </cell>
        </row>
        <row r="37">
          <cell r="C37" t="str">
            <v>Ethan Lees</v>
          </cell>
          <cell r="D37" t="str">
            <v>120</v>
          </cell>
          <cell r="E37">
            <v>0.025831018518518517</v>
          </cell>
          <cell r="F37">
            <v>0.006603634259259261</v>
          </cell>
        </row>
        <row r="38">
          <cell r="C38" t="str">
            <v>Fraser Walsh</v>
          </cell>
          <cell r="D38">
            <v>79</v>
          </cell>
          <cell r="E38">
            <v>0.01759259259259255</v>
          </cell>
          <cell r="F38">
            <v>0.013247685185185229</v>
          </cell>
        </row>
        <row r="39">
          <cell r="C39" t="str">
            <v>Gabrielle Walsh</v>
          </cell>
          <cell r="D39">
            <v>197</v>
          </cell>
          <cell r="E39">
            <v>0.02821412037037037</v>
          </cell>
          <cell r="F39">
            <v>0.0029448032407407426</v>
          </cell>
        </row>
        <row r="40">
          <cell r="C40" t="str">
            <v>Georgina Lanyon</v>
          </cell>
          <cell r="D40">
            <v>241</v>
          </cell>
          <cell r="E40">
            <v>0.02414814814814815</v>
          </cell>
          <cell r="F40">
            <v>0.00789921296296296</v>
          </cell>
        </row>
        <row r="41">
          <cell r="C41" t="str">
            <v>Gervase Birt</v>
          </cell>
          <cell r="D41">
            <v>227</v>
          </cell>
          <cell r="E41">
            <v>0.023290509259259257</v>
          </cell>
          <cell r="F41">
            <v>0.008731122685185187</v>
          </cell>
        </row>
        <row r="42">
          <cell r="C42" t="str">
            <v>Gloria Bellman</v>
          </cell>
          <cell r="D42">
            <v>146</v>
          </cell>
          <cell r="E42">
            <v>0.03004629629629629</v>
          </cell>
          <cell r="F42">
            <v>0.001167592592592599</v>
          </cell>
        </row>
        <row r="43">
          <cell r="C43" t="str">
            <v>Greg Payne</v>
          </cell>
          <cell r="D43">
            <v>17</v>
          </cell>
          <cell r="E43">
            <v>0.021658564814814815</v>
          </cell>
          <cell r="F43">
            <v>0.00930369212962963</v>
          </cell>
        </row>
        <row r="44">
          <cell r="C44" t="str">
            <v>Harry Terry</v>
          </cell>
          <cell r="D44">
            <v>206</v>
          </cell>
          <cell r="E44">
            <v>0.023137731481481485</v>
          </cell>
          <cell r="F44">
            <v>0.00786890046296296</v>
          </cell>
        </row>
        <row r="45">
          <cell r="C45" t="str">
            <v>Helen Lees</v>
          </cell>
          <cell r="D45">
            <v>195</v>
          </cell>
          <cell r="E45">
            <v>0.024201388888888842</v>
          </cell>
          <cell r="F45">
            <v>0.006837152777777824</v>
          </cell>
        </row>
        <row r="46">
          <cell r="C46" t="str">
            <v>Holly Hawke</v>
          </cell>
          <cell r="D46" t="str">
            <v>175</v>
          </cell>
          <cell r="E46">
            <v>0.02549074074074074</v>
          </cell>
          <cell r="F46">
            <v>0.006933703703703704</v>
          </cell>
        </row>
        <row r="47">
          <cell r="C47" t="str">
            <v>jake Twycross</v>
          </cell>
          <cell r="D47">
            <v>207</v>
          </cell>
          <cell r="E47">
            <v>0.019270833333333348</v>
          </cell>
          <cell r="F47">
            <v>0.011619791666666652</v>
          </cell>
        </row>
        <row r="48">
          <cell r="C48" t="str">
            <v>Janine Andrews</v>
          </cell>
          <cell r="D48">
            <v>83</v>
          </cell>
          <cell r="E48">
            <v>0.02484027777777778</v>
          </cell>
          <cell r="F48">
            <v>0.0062174305555555524</v>
          </cell>
        </row>
        <row r="49">
          <cell r="C49" t="str">
            <v>Jarrod Brown</v>
          </cell>
          <cell r="D49">
            <v>250</v>
          </cell>
          <cell r="E49">
            <v>0.021471064814814814</v>
          </cell>
          <cell r="F49">
            <v>0.010159178240740741</v>
          </cell>
        </row>
        <row r="50">
          <cell r="C50" t="str">
            <v>Jason Hewitt</v>
          </cell>
          <cell r="D50">
            <v>61</v>
          </cell>
          <cell r="E50">
            <v>0.020104166666666645</v>
          </cell>
          <cell r="F50">
            <v>0.01114826388888891</v>
          </cell>
        </row>
        <row r="51">
          <cell r="C51" t="str">
            <v>Jason Smith</v>
          </cell>
          <cell r="D51" t="str">
            <v>95</v>
          </cell>
          <cell r="E51">
            <v>0.028025462962962964</v>
          </cell>
          <cell r="F51">
            <v>0.004811828703703703</v>
          </cell>
        </row>
        <row r="52">
          <cell r="C52" t="str">
            <v>Jennifer Bradley</v>
          </cell>
          <cell r="D52">
            <v>31</v>
          </cell>
          <cell r="E52">
            <v>0.02453009259259259</v>
          </cell>
          <cell r="F52">
            <v>0.007865532407407411</v>
          </cell>
        </row>
        <row r="53">
          <cell r="C53" t="str">
            <v>Jodie Scoble</v>
          </cell>
          <cell r="D53">
            <v>116</v>
          </cell>
          <cell r="E53">
            <v>0.02423611111111111</v>
          </cell>
          <cell r="F53">
            <v>0.00781388888888889</v>
          </cell>
        </row>
        <row r="54">
          <cell r="C54" t="str">
            <v>John Rose</v>
          </cell>
          <cell r="D54">
            <v>130</v>
          </cell>
          <cell r="E54">
            <v>0.02091435185185185</v>
          </cell>
          <cell r="F54">
            <v>0.010699189814814816</v>
          </cell>
        </row>
        <row r="55">
          <cell r="C55" t="str">
            <v>Jordan Lucas</v>
          </cell>
          <cell r="D55">
            <v>135</v>
          </cell>
          <cell r="E55">
            <v>0.01946759259259259</v>
          </cell>
          <cell r="F55">
            <v>0.011765740740740745</v>
          </cell>
        </row>
        <row r="56">
          <cell r="C56" t="str">
            <v>Josh Ketterer</v>
          </cell>
          <cell r="D56">
            <v>217</v>
          </cell>
          <cell r="E56">
            <v>0.019108796296296294</v>
          </cell>
          <cell r="F56">
            <v>0.012113773148148151</v>
          </cell>
        </row>
        <row r="57">
          <cell r="C57" t="str">
            <v>Josh Phegan</v>
          </cell>
          <cell r="D57">
            <v>25</v>
          </cell>
          <cell r="E57">
            <v>0.018604166666666668</v>
          </cell>
          <cell r="F57">
            <v>0.012603263888888888</v>
          </cell>
        </row>
        <row r="58">
          <cell r="C58" t="str">
            <v>Kane Watts</v>
          </cell>
          <cell r="D58" t="str">
            <v>80</v>
          </cell>
          <cell r="E58">
            <v>0.024181712962962964</v>
          </cell>
          <cell r="F58">
            <v>0.007866655092592592</v>
          </cell>
        </row>
        <row r="59">
          <cell r="C59" t="str">
            <v>Karl Lanyon</v>
          </cell>
          <cell r="D59">
            <v>243</v>
          </cell>
          <cell r="E59">
            <v>0.02042361111111111</v>
          </cell>
          <cell r="F59">
            <v>0.010838402777777778</v>
          </cell>
        </row>
        <row r="60">
          <cell r="C60" t="str">
            <v>Katherine Cullin</v>
          </cell>
          <cell r="D60">
            <v>164</v>
          </cell>
          <cell r="E60">
            <v>0.024537037037037034</v>
          </cell>
          <cell r="F60">
            <v>0.0078587962962963</v>
          </cell>
        </row>
        <row r="61">
          <cell r="C61" t="str">
            <v>Kevin Perez</v>
          </cell>
          <cell r="D61">
            <v>150</v>
          </cell>
          <cell r="E61">
            <v>0.022581018518518514</v>
          </cell>
          <cell r="F61">
            <v>0.008408912037037041</v>
          </cell>
        </row>
        <row r="62">
          <cell r="C62" t="str">
            <v>Kristie Frost</v>
          </cell>
          <cell r="D62">
            <v>210</v>
          </cell>
          <cell r="E62">
            <v>0.023827546296296298</v>
          </cell>
          <cell r="F62">
            <v>0.008210196759259257</v>
          </cell>
        </row>
        <row r="63">
          <cell r="C63" t="str">
            <v>Kyle Gellatly</v>
          </cell>
          <cell r="D63">
            <v>264</v>
          </cell>
          <cell r="E63">
            <v>0.023415509259259257</v>
          </cell>
          <cell r="F63">
            <v>0.008609872685185187</v>
          </cell>
        </row>
        <row r="64">
          <cell r="C64" t="str">
            <v>Kylie McLennan</v>
          </cell>
          <cell r="D64">
            <v>132</v>
          </cell>
          <cell r="E64">
            <v>0.02214351851851852</v>
          </cell>
          <cell r="F64">
            <v>0.008833287037037035</v>
          </cell>
        </row>
        <row r="65">
          <cell r="C65" t="str">
            <v>Lachlan Cherry</v>
          </cell>
          <cell r="D65">
            <v>258</v>
          </cell>
          <cell r="E65">
            <v>0.022903935185185187</v>
          </cell>
          <cell r="F65">
            <v>0.00809568287037037</v>
          </cell>
        </row>
        <row r="66">
          <cell r="C66" t="str">
            <v>Laura Terry</v>
          </cell>
          <cell r="D66">
            <v>131</v>
          </cell>
          <cell r="E66">
            <v>0.02495486111111111</v>
          </cell>
          <cell r="F66">
            <v>0.006106284722222221</v>
          </cell>
        </row>
        <row r="67">
          <cell r="C67" t="str">
            <v>Leon Hammond</v>
          </cell>
          <cell r="D67">
            <v>163</v>
          </cell>
          <cell r="E67">
            <v>0.023020833333333334</v>
          </cell>
          <cell r="F67">
            <v>0.007982291666666665</v>
          </cell>
        </row>
        <row r="68">
          <cell r="C68" t="str">
            <v>Liam Frye</v>
          </cell>
          <cell r="D68">
            <v>58</v>
          </cell>
          <cell r="E68">
            <v>0.019467592592592564</v>
          </cell>
          <cell r="F68">
            <v>0.011428935185185212</v>
          </cell>
        </row>
        <row r="69">
          <cell r="C69" t="str">
            <v>Lilly Cahill</v>
          </cell>
          <cell r="D69">
            <v>86</v>
          </cell>
          <cell r="E69">
            <v>0.023969907407407398</v>
          </cell>
          <cell r="F69">
            <v>0.007061689814814824</v>
          </cell>
        </row>
        <row r="70">
          <cell r="C70" t="str">
            <v>Lisa Parkinson</v>
          </cell>
          <cell r="D70">
            <v>65</v>
          </cell>
          <cell r="E70">
            <v>0.02433680555555556</v>
          </cell>
          <cell r="F70">
            <v>0.006705798611111108</v>
          </cell>
        </row>
        <row r="71">
          <cell r="C71" t="str">
            <v>Liz Foster</v>
          </cell>
          <cell r="D71">
            <v>67</v>
          </cell>
          <cell r="E71">
            <v>0.02186226851851852</v>
          </cell>
          <cell r="F71">
            <v>0.009779710648148145</v>
          </cell>
        </row>
        <row r="72">
          <cell r="C72" t="str">
            <v>Lucas Casey</v>
          </cell>
          <cell r="D72">
            <v>160</v>
          </cell>
          <cell r="E72">
            <v>0.020729166666666687</v>
          </cell>
          <cell r="F72">
            <v>0.010205208333333313</v>
          </cell>
        </row>
        <row r="73">
          <cell r="C73" t="str">
            <v>Luke Oliver</v>
          </cell>
          <cell r="D73">
            <v>143</v>
          </cell>
          <cell r="E73">
            <v>0.0225</v>
          </cell>
          <cell r="F73">
            <v>0.0084875</v>
          </cell>
        </row>
        <row r="74">
          <cell r="C74" t="str">
            <v>Madelaine Barnett</v>
          </cell>
          <cell r="D74">
            <v>53</v>
          </cell>
          <cell r="E74">
            <v>0.02213310185185185</v>
          </cell>
          <cell r="F74">
            <v>0.009517002314814815</v>
          </cell>
        </row>
        <row r="75">
          <cell r="C75" t="str">
            <v>Madelaine Hawke</v>
          </cell>
          <cell r="D75" t="str">
            <v>174</v>
          </cell>
          <cell r="E75">
            <v>0.028026620370370372</v>
          </cell>
          <cell r="F75">
            <v>0.004810706018518517</v>
          </cell>
        </row>
        <row r="76">
          <cell r="C76" t="str">
            <v>Maree Reid</v>
          </cell>
          <cell r="D76">
            <v>231</v>
          </cell>
          <cell r="E76">
            <v>0.026615740740740742</v>
          </cell>
          <cell r="F76">
            <v>0.00449523148148148</v>
          </cell>
        </row>
        <row r="77">
          <cell r="C77" t="str">
            <v>Marinie Grewar</v>
          </cell>
          <cell r="D77">
            <v>115</v>
          </cell>
          <cell r="E77">
            <v>0.023043981481481478</v>
          </cell>
          <cell r="F77">
            <v>0.007959837962962967</v>
          </cell>
        </row>
        <row r="78">
          <cell r="C78" t="str">
            <v>Mark Lees</v>
          </cell>
          <cell r="D78" t="str">
            <v>196</v>
          </cell>
          <cell r="E78">
            <v>0.025831018518518517</v>
          </cell>
          <cell r="F78">
            <v>0.006603634259259261</v>
          </cell>
        </row>
        <row r="79">
          <cell r="C79" t="str">
            <v>Mark McQuillan</v>
          </cell>
          <cell r="D79">
            <v>224</v>
          </cell>
          <cell r="E79">
            <v>0.022824074074074052</v>
          </cell>
          <cell r="F79">
            <v>0.008173148148148169</v>
          </cell>
        </row>
        <row r="80">
          <cell r="C80" t="str">
            <v>Mark Nilon</v>
          </cell>
          <cell r="D80">
            <v>55</v>
          </cell>
          <cell r="E80">
            <v>0.028194444444444442</v>
          </cell>
          <cell r="F80">
            <v>0.004647916666666669</v>
          </cell>
        </row>
        <row r="81">
          <cell r="C81" t="str">
            <v>Matt Smith</v>
          </cell>
          <cell r="D81">
            <v>26</v>
          </cell>
          <cell r="E81">
            <v>0.021809027777777778</v>
          </cell>
          <cell r="F81">
            <v>0.009831354166666665</v>
          </cell>
        </row>
        <row r="82">
          <cell r="C82" t="str">
            <v>Matthew Heislers</v>
          </cell>
          <cell r="D82">
            <v>260</v>
          </cell>
          <cell r="E82">
            <v>0.022721064814814815</v>
          </cell>
          <cell r="F82">
            <v>0.008273067129629628</v>
          </cell>
        </row>
        <row r="83">
          <cell r="C83" t="str">
            <v>Melissa Wilkie</v>
          </cell>
          <cell r="D83">
            <v>33</v>
          </cell>
          <cell r="E83">
            <v>0.025635416666666664</v>
          </cell>
          <cell r="F83">
            <v>0.006793368055555559</v>
          </cell>
        </row>
        <row r="84">
          <cell r="C84" t="str">
            <v>Michelle Watt</v>
          </cell>
          <cell r="D84">
            <v>30</v>
          </cell>
          <cell r="E84">
            <v>0.022037037037036966</v>
          </cell>
          <cell r="F84">
            <v>0.008936574074074144</v>
          </cell>
        </row>
        <row r="85">
          <cell r="C85" t="str">
            <v>Mitchel Coles</v>
          </cell>
          <cell r="D85">
            <v>188</v>
          </cell>
          <cell r="E85">
            <v>0.029186342592592594</v>
          </cell>
          <cell r="F85">
            <v>0.003685775462962962</v>
          </cell>
        </row>
        <row r="86">
          <cell r="C86" t="str">
            <v>Nardine Ralph</v>
          </cell>
          <cell r="D86">
            <v>186</v>
          </cell>
          <cell r="E86">
            <v>0.023900462962962943</v>
          </cell>
          <cell r="F86">
            <v>0.008139467592592611</v>
          </cell>
        </row>
        <row r="87">
          <cell r="C87" t="str">
            <v>Natalie Gould</v>
          </cell>
          <cell r="D87">
            <v>219</v>
          </cell>
          <cell r="E87">
            <v>0.022245370370370332</v>
          </cell>
          <cell r="F87">
            <v>0.009408101851851888</v>
          </cell>
        </row>
        <row r="88">
          <cell r="C88" t="str">
            <v>Nathan Green</v>
          </cell>
          <cell r="D88">
            <v>239</v>
          </cell>
          <cell r="E88">
            <v>0.022909722222222224</v>
          </cell>
          <cell r="F88">
            <v>0.008090069444444443</v>
          </cell>
        </row>
        <row r="89">
          <cell r="C89" t="str">
            <v>Nicholas Butler</v>
          </cell>
          <cell r="D89">
            <v>129</v>
          </cell>
          <cell r="E89">
            <v>0.02179398148148148</v>
          </cell>
          <cell r="F89">
            <v>0.009172337962962964</v>
          </cell>
        </row>
        <row r="90">
          <cell r="C90" t="str">
            <v>Nicholas Cherry</v>
          </cell>
          <cell r="D90">
            <v>257</v>
          </cell>
          <cell r="E90">
            <v>0.020607638888888887</v>
          </cell>
          <cell r="F90">
            <v>0.01032309027777778</v>
          </cell>
        </row>
        <row r="91">
          <cell r="C91" t="str">
            <v>Nikki Jones</v>
          </cell>
          <cell r="D91">
            <v>220</v>
          </cell>
          <cell r="E91">
            <v>0.029756944444444447</v>
          </cell>
          <cell r="F91">
            <v>0.0014482638888888865</v>
          </cell>
        </row>
        <row r="92">
          <cell r="C92" t="str">
            <v>Peter Ham</v>
          </cell>
          <cell r="D92">
            <v>248</v>
          </cell>
          <cell r="E92">
            <v>0.023266203703703702</v>
          </cell>
          <cell r="F92">
            <v>0.008754699074074076</v>
          </cell>
        </row>
        <row r="93">
          <cell r="C93" t="str">
            <v>Peter Hunt</v>
          </cell>
          <cell r="D93">
            <v>11</v>
          </cell>
          <cell r="E93">
            <v>0.023483796296296298</v>
          </cell>
          <cell r="F93">
            <v>0.008543634259259258</v>
          </cell>
        </row>
        <row r="94">
          <cell r="C94" t="str">
            <v>Riley Walsh</v>
          </cell>
          <cell r="D94">
            <v>263</v>
          </cell>
          <cell r="E94">
            <v>0.025633101851851855</v>
          </cell>
          <cell r="F94">
            <v>0.006795613425925924</v>
          </cell>
        </row>
        <row r="95">
          <cell r="C95" t="str">
            <v>Ryan Murphy</v>
          </cell>
          <cell r="D95">
            <v>128</v>
          </cell>
          <cell r="E95">
            <v>0.024479166666666663</v>
          </cell>
          <cell r="F95">
            <v>0.006567708333333337</v>
          </cell>
        </row>
        <row r="96">
          <cell r="C96" t="str">
            <v>Ryan Shelton</v>
          </cell>
          <cell r="D96">
            <v>198</v>
          </cell>
          <cell r="E96">
            <v>0.024085648148148175</v>
          </cell>
          <cell r="F96">
            <v>0.007959837962962936</v>
          </cell>
        </row>
        <row r="97">
          <cell r="C97" t="str">
            <v>Ryan Twycross</v>
          </cell>
          <cell r="D97">
            <v>209</v>
          </cell>
          <cell r="E97">
            <v>0.020321759259259258</v>
          </cell>
          <cell r="F97">
            <v>0.01060039351851852</v>
          </cell>
        </row>
        <row r="98">
          <cell r="C98" t="str">
            <v>Sam Maddern</v>
          </cell>
          <cell r="D98">
            <v>38</v>
          </cell>
          <cell r="E98">
            <v>0.023263888888888862</v>
          </cell>
          <cell r="F98">
            <v>0.007746527777777804</v>
          </cell>
        </row>
        <row r="99">
          <cell r="C99" t="str">
            <v>Samantha Borserio</v>
          </cell>
          <cell r="D99">
            <v>191</v>
          </cell>
          <cell r="E99">
            <v>0.02388773148148148</v>
          </cell>
          <cell r="F99">
            <v>0.008151817129629632</v>
          </cell>
        </row>
        <row r="100">
          <cell r="C100" t="str">
            <v>Sharon Baker</v>
          </cell>
          <cell r="D100">
            <v>149</v>
          </cell>
          <cell r="E100">
            <v>0.02338888888888889</v>
          </cell>
          <cell r="F100">
            <v>0.008635694444444444</v>
          </cell>
        </row>
        <row r="101">
          <cell r="C101" t="str">
            <v>Sharyn Gibbs</v>
          </cell>
          <cell r="D101">
            <v>134</v>
          </cell>
          <cell r="E101">
            <v>0.026327546296296297</v>
          </cell>
          <cell r="F101">
            <v>0.0061220023148148145</v>
          </cell>
        </row>
        <row r="102">
          <cell r="C102" t="str">
            <v>Sophie Foster</v>
          </cell>
          <cell r="D102">
            <v>60</v>
          </cell>
          <cell r="E102">
            <v>0.02782407407407407</v>
          </cell>
          <cell r="F102">
            <v>0.0033231481481481515</v>
          </cell>
        </row>
        <row r="103">
          <cell r="C103" t="str">
            <v>Stephen Corrie</v>
          </cell>
          <cell r="D103">
            <v>226</v>
          </cell>
          <cell r="E103">
            <v>0.0247222222222222</v>
          </cell>
          <cell r="F103">
            <v>0.007679166666666687</v>
          </cell>
        </row>
        <row r="104">
          <cell r="C104" t="str">
            <v>Steve MacCallum</v>
          </cell>
          <cell r="D104">
            <v>28</v>
          </cell>
          <cell r="E104">
            <v>0.023495370370370375</v>
          </cell>
          <cell r="F104">
            <v>0.008532407407407403</v>
          </cell>
        </row>
        <row r="105">
          <cell r="C105" t="str">
            <v>Steven Clohesy</v>
          </cell>
          <cell r="D105">
            <v>215</v>
          </cell>
          <cell r="E105">
            <v>0.026238425925925925</v>
          </cell>
          <cell r="F105">
            <v>0.0062084490740740746</v>
          </cell>
        </row>
        <row r="106">
          <cell r="C106" t="str">
            <v>Susie Hawke</v>
          </cell>
          <cell r="D106">
            <v>169</v>
          </cell>
          <cell r="E106">
            <v>0.026131944444444447</v>
          </cell>
          <cell r="F106">
            <v>0.006311736111111108</v>
          </cell>
        </row>
        <row r="107">
          <cell r="C107" t="str">
            <v>Tanya Flemming</v>
          </cell>
          <cell r="D107">
            <v>109</v>
          </cell>
          <cell r="E107">
            <v>0.026157407407407407</v>
          </cell>
          <cell r="F107">
            <v>0.006287037037037038</v>
          </cell>
        </row>
        <row r="108">
          <cell r="C108" t="str">
            <v>Therese Martin</v>
          </cell>
          <cell r="D108">
            <v>16</v>
          </cell>
          <cell r="E108">
            <v>0.02244212962962963</v>
          </cell>
          <cell r="F108">
            <v>0.009217245370370369</v>
          </cell>
        </row>
        <row r="109">
          <cell r="C109" t="str">
            <v>Tim Lovell</v>
          </cell>
          <cell r="D109">
            <v>212</v>
          </cell>
          <cell r="E109">
            <v>0.023640046296296294</v>
          </cell>
          <cell r="F109">
            <v>0.007381655092592594</v>
          </cell>
        </row>
        <row r="110">
          <cell r="C110" t="str">
            <v>Tim Weston</v>
          </cell>
          <cell r="D110">
            <v>22</v>
          </cell>
          <cell r="E110">
            <v>0.022037037037037042</v>
          </cell>
          <cell r="F110">
            <v>0.00961018518518518</v>
          </cell>
        </row>
        <row r="111">
          <cell r="C111" t="str">
            <v>Timothy Geary</v>
          </cell>
          <cell r="D111">
            <v>70</v>
          </cell>
          <cell r="E111">
            <v>0.02326736111111111</v>
          </cell>
          <cell r="F111">
            <v>0.008753576388888889</v>
          </cell>
        </row>
        <row r="112">
          <cell r="C112" t="str">
            <v>Toni Domaschenz</v>
          </cell>
          <cell r="D112">
            <v>228</v>
          </cell>
          <cell r="E112">
            <v>0.027766203703703696</v>
          </cell>
          <cell r="F112">
            <v>0.005063310185185193</v>
          </cell>
        </row>
        <row r="113">
          <cell r="C113" t="str">
            <v>Vanessa Cheng</v>
          </cell>
          <cell r="D113">
            <v>244</v>
          </cell>
          <cell r="E113">
            <v>0.02652777777777778</v>
          </cell>
          <cell r="F113">
            <v>0.004580555555555555</v>
          </cell>
        </row>
        <row r="114">
          <cell r="C114" t="str">
            <v>Vanessa Courtot</v>
          </cell>
          <cell r="D114">
            <v>21</v>
          </cell>
          <cell r="E114">
            <v>0.019479166666666603</v>
          </cell>
          <cell r="F114">
            <v>0.011417708333333394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57421875" style="0" customWidth="1"/>
    <col min="2" max="2" width="6.8515625" style="0" bestFit="1" customWidth="1"/>
    <col min="3" max="3" width="10.00390625" style="0" bestFit="1" customWidth="1"/>
    <col min="4" max="4" width="9.140625" style="0" bestFit="1" customWidth="1"/>
    <col min="5" max="5" width="14.00390625" style="0" bestFit="1" customWidth="1"/>
  </cols>
  <sheetData>
    <row r="1" spans="1:5" ht="18">
      <c r="A1" s="14" t="s">
        <v>17</v>
      </c>
      <c r="B1" s="14"/>
      <c r="C1" s="14"/>
      <c r="D1" s="14"/>
      <c r="E1" s="14"/>
    </row>
    <row r="2" spans="1:5" ht="18">
      <c r="A2" s="14" t="s">
        <v>16</v>
      </c>
      <c r="B2" s="14"/>
      <c r="C2" s="14"/>
      <c r="D2" s="14"/>
      <c r="E2" s="14"/>
    </row>
    <row r="3" spans="1:5" ht="15.75">
      <c r="A3" s="15" t="s">
        <v>15</v>
      </c>
      <c r="B3" s="16"/>
      <c r="C3" s="16"/>
      <c r="D3" s="16"/>
      <c r="E3" s="16"/>
    </row>
    <row r="4" spans="1:5" ht="15">
      <c r="A4" s="17">
        <v>40866</v>
      </c>
      <c r="B4" s="17"/>
      <c r="C4" s="17"/>
      <c r="D4" s="17"/>
      <c r="E4" s="17"/>
    </row>
    <row r="5" spans="1:5" ht="15">
      <c r="A5" s="18" t="s">
        <v>14</v>
      </c>
      <c r="B5" s="18"/>
      <c r="C5" s="18"/>
      <c r="D5" s="18"/>
      <c r="E5" s="18"/>
    </row>
    <row r="7" spans="1:5" ht="15">
      <c r="A7" s="4" t="s">
        <v>13</v>
      </c>
      <c r="B7" s="9" t="s">
        <v>12</v>
      </c>
      <c r="C7" s="10" t="s">
        <v>11</v>
      </c>
      <c r="D7" s="11" t="s">
        <v>10</v>
      </c>
      <c r="E7" s="10" t="s">
        <v>9</v>
      </c>
    </row>
    <row r="8" spans="1:5" ht="15">
      <c r="A8" t="s">
        <v>77</v>
      </c>
      <c r="B8" t="s">
        <v>78</v>
      </c>
      <c r="C8" t="s">
        <v>167</v>
      </c>
      <c r="D8" s="2">
        <f>VLOOKUP(A8,'[1]Long Course Handicaps'!$C$2:$F$300,4,FALSE)</f>
        <v>0.01409306712962963</v>
      </c>
      <c r="E8" s="2">
        <f>IF(ISERROR(D8),"0",C8+D8)</f>
        <v>0.05405834490740741</v>
      </c>
    </row>
    <row r="9" spans="1:5" ht="15">
      <c r="A9" t="s">
        <v>168</v>
      </c>
      <c r="B9" t="s">
        <v>169</v>
      </c>
      <c r="C9" t="s">
        <v>170</v>
      </c>
      <c r="D9" s="2">
        <f>VLOOKUP(A9,'[1]Long Course Handicaps'!$C$2:$F$300,4,FALSE)</f>
        <v>0.013839340277777773</v>
      </c>
      <c r="E9" s="2">
        <f>IF(ISERROR(D9),"0",C9+D9)</f>
        <v>0.0541877199074074</v>
      </c>
    </row>
    <row r="10" spans="1:5" ht="15">
      <c r="A10" t="s">
        <v>118</v>
      </c>
      <c r="B10" t="s">
        <v>119</v>
      </c>
      <c r="C10" t="s">
        <v>171</v>
      </c>
      <c r="D10" s="2">
        <f>VLOOKUP(A10,'[1]Long Course Handicaps'!$C$2:$F$300,4,FALSE)</f>
        <v>0.010167037037037037</v>
      </c>
      <c r="E10" s="2">
        <f>IF(ISERROR(D10),"0",C10+D10)</f>
        <v>0.05445407407407408</v>
      </c>
    </row>
    <row r="11" spans="1:5" ht="15">
      <c r="A11" t="s">
        <v>79</v>
      </c>
      <c r="B11" t="s">
        <v>80</v>
      </c>
      <c r="C11" t="s">
        <v>172</v>
      </c>
      <c r="D11" s="2">
        <f>VLOOKUP(A11,'[1]Long Course Handicaps'!$C$2:$F$300,4,FALSE)</f>
        <v>0.0195437037037037</v>
      </c>
      <c r="E11" s="2">
        <f>IF(ISERROR(D11),"0",C11+D11)</f>
        <v>0.054600416666666665</v>
      </c>
    </row>
    <row r="12" spans="1:5" ht="15">
      <c r="A12" t="s">
        <v>116</v>
      </c>
      <c r="B12" t="s">
        <v>117</v>
      </c>
      <c r="C12" t="s">
        <v>173</v>
      </c>
      <c r="D12" s="2">
        <f>VLOOKUP(A12,'[1]Long Course Handicaps'!$C$2:$F$300,4,FALSE)</f>
        <v>0.016492245370370372</v>
      </c>
      <c r="E12" s="2">
        <f>IF(ISERROR(D12),"0",C12+D12)</f>
        <v>0.054728356481481485</v>
      </c>
    </row>
    <row r="13" spans="1:5" ht="15">
      <c r="A13" t="s">
        <v>174</v>
      </c>
      <c r="B13" t="s">
        <v>92</v>
      </c>
      <c r="C13" t="s">
        <v>175</v>
      </c>
      <c r="D13" s="2">
        <f>VLOOKUP(A13,'[1]Long Course Handicaps'!$C$2:$F$300,4,FALSE)</f>
        <v>0.020939201388888887</v>
      </c>
      <c r="E13" s="2">
        <f>IF(ISERROR(D13),"0",C13+D13)</f>
        <v>0.05513364583333333</v>
      </c>
    </row>
    <row r="14" spans="1:5" ht="15">
      <c r="A14" t="s">
        <v>91</v>
      </c>
      <c r="B14" t="s">
        <v>176</v>
      </c>
      <c r="C14" t="s">
        <v>177</v>
      </c>
      <c r="D14" s="2">
        <f>VLOOKUP(A14,'[1]Long Course Handicaps'!$C$2:$F$300,4,FALSE)</f>
        <v>0.01663819444444444</v>
      </c>
      <c r="E14" s="2">
        <f>IF(ISERROR(D14),"0",C14+D14)</f>
        <v>0.055246990740740735</v>
      </c>
    </row>
    <row r="15" spans="1:5" ht="15">
      <c r="A15" t="s">
        <v>178</v>
      </c>
      <c r="B15" t="s">
        <v>179</v>
      </c>
      <c r="C15" t="s">
        <v>180</v>
      </c>
      <c r="D15" s="2">
        <f>VLOOKUP(A15,'[1]Long Course Handicaps'!$C$2:$F$300,4,FALSE)</f>
        <v>0.01806400462962963</v>
      </c>
      <c r="E15" s="2">
        <f>IF(ISERROR(D15),"0",C15+D15)</f>
        <v>0.055417013888888894</v>
      </c>
    </row>
    <row r="16" spans="1:5" ht="15">
      <c r="A16" t="s">
        <v>76</v>
      </c>
      <c r="B16" t="s">
        <v>5</v>
      </c>
      <c r="C16" t="s">
        <v>181</v>
      </c>
      <c r="D16" s="2">
        <f>VLOOKUP(A16,'[1]Long Course Handicaps'!$C$2:$F$300,4,FALSE)</f>
        <v>0.014011111111111108</v>
      </c>
      <c r="E16" s="2">
        <f>IF(ISERROR(D16),"0",C16+D16)</f>
        <v>0.055423148148148145</v>
      </c>
    </row>
    <row r="17" spans="1:5" ht="15">
      <c r="A17" t="s">
        <v>120</v>
      </c>
      <c r="B17" t="s">
        <v>121</v>
      </c>
      <c r="C17" t="s">
        <v>182</v>
      </c>
      <c r="D17" s="2">
        <f>VLOOKUP(A17,'[1]Long Course Handicaps'!$C$2:$F$300,4,FALSE)</f>
        <v>0.014538773148148144</v>
      </c>
      <c r="E17" s="2">
        <f>IF(ISERROR(D17),"0",C17+D17)</f>
        <v>0.05554918981481481</v>
      </c>
    </row>
    <row r="18" spans="1:5" ht="15">
      <c r="A18" t="s">
        <v>132</v>
      </c>
      <c r="B18" t="s">
        <v>133</v>
      </c>
      <c r="C18" t="s">
        <v>183</v>
      </c>
      <c r="D18" s="2">
        <f>VLOOKUP(A18,'[1]Long Course Handicaps'!$C$2:$F$300,4,FALSE)</f>
        <v>0.013056828703703706</v>
      </c>
      <c r="E18" s="2">
        <f>IF(ISERROR(D18),"0",C18+D18)</f>
        <v>0.055599652777777786</v>
      </c>
    </row>
    <row r="19" spans="1:5" ht="15">
      <c r="A19" t="s">
        <v>87</v>
      </c>
      <c r="B19" t="s">
        <v>88</v>
      </c>
      <c r="C19" t="s">
        <v>184</v>
      </c>
      <c r="D19" s="2">
        <f>VLOOKUP(A19,'[1]Long Course Handicaps'!$C$2:$F$300,4,FALSE)</f>
        <v>0.013142152777777775</v>
      </c>
      <c r="E19" s="2">
        <f>IF(ISERROR(D19),"0",C19+D19)</f>
        <v>0.0556305787037037</v>
      </c>
    </row>
    <row r="20" spans="1:5" ht="15">
      <c r="A20" t="s">
        <v>1</v>
      </c>
      <c r="B20" t="s">
        <v>104</v>
      </c>
      <c r="C20" t="s">
        <v>185</v>
      </c>
      <c r="D20" s="2">
        <f>VLOOKUP(A20,'[1]Long Course Handicaps'!$C$2:$F$300,4,FALSE)</f>
        <v>0.008912997685185187</v>
      </c>
      <c r="E20" s="2">
        <f>IF(ISERROR(D20),"0",C20+D20)</f>
        <v>0.055635219907407406</v>
      </c>
    </row>
    <row r="21" spans="1:5" ht="15">
      <c r="A21" t="s">
        <v>186</v>
      </c>
      <c r="B21" t="s">
        <v>187</v>
      </c>
      <c r="C21" t="s">
        <v>188</v>
      </c>
      <c r="D21" s="2">
        <f>VLOOKUP(A21,'[1]Long Course Handicaps'!$C$2:$F$300,4,FALSE)</f>
        <v>0.015459375000000074</v>
      </c>
      <c r="E21" s="2">
        <f>IF(ISERROR(D21),"0",C21+D21)</f>
        <v>0.055722106481481556</v>
      </c>
    </row>
    <row r="22" spans="1:5" ht="15">
      <c r="A22" t="s">
        <v>135</v>
      </c>
      <c r="B22" t="s">
        <v>136</v>
      </c>
      <c r="C22" t="s">
        <v>189</v>
      </c>
      <c r="D22" s="2">
        <f>VLOOKUP(A22,'[1]Long Course Handicaps'!$C$2:$F$300,4,FALSE)</f>
        <v>0.002773032407407408</v>
      </c>
      <c r="E22" s="2">
        <f>IF(ISERROR(D22),"0",C22+D22)</f>
        <v>0.05575451388888889</v>
      </c>
    </row>
    <row r="23" spans="1:5" ht="15">
      <c r="A23" t="s">
        <v>85</v>
      </c>
      <c r="B23" t="s">
        <v>86</v>
      </c>
      <c r="C23" t="s">
        <v>190</v>
      </c>
      <c r="D23" s="2">
        <f>VLOOKUP(A23,'[1]Long Course Handicaps'!$C$2:$F$300,4,FALSE)</f>
        <v>0.019153009259259255</v>
      </c>
      <c r="E23" s="2">
        <f>IF(ISERROR(D23),"0",C23+D23)</f>
        <v>0.05582314814814815</v>
      </c>
    </row>
    <row r="24" spans="1:5" ht="15">
      <c r="A24" t="s">
        <v>67</v>
      </c>
      <c r="B24" t="s">
        <v>50</v>
      </c>
      <c r="C24" t="s">
        <v>191</v>
      </c>
      <c r="D24" s="2">
        <f>VLOOKUP(A24,'[1]Long Course Handicaps'!$C$2:$F$300,4,FALSE)</f>
        <v>0.01475208333333333</v>
      </c>
      <c r="E24" s="2">
        <f>IF(ISERROR(D24),"0",C24+D24)</f>
        <v>0.05603912037037037</v>
      </c>
    </row>
    <row r="25" spans="1:5" ht="15">
      <c r="A25" t="s">
        <v>82</v>
      </c>
      <c r="B25" t="s">
        <v>192</v>
      </c>
      <c r="C25" t="s">
        <v>193</v>
      </c>
      <c r="D25" s="2">
        <f>VLOOKUP(A25,'[1]Long Course Handicaps'!$C$2:$F$300,4,FALSE)</f>
        <v>0.01936631944444443</v>
      </c>
      <c r="E25" s="2">
        <f>IF(ISERROR(D25),"0",C25+D25)</f>
        <v>0.05623206018518517</v>
      </c>
    </row>
    <row r="26" spans="1:5" ht="15">
      <c r="A26" t="s">
        <v>101</v>
      </c>
      <c r="B26" t="s">
        <v>6</v>
      </c>
      <c r="C26" t="s">
        <v>194</v>
      </c>
      <c r="D26" s="2">
        <f>VLOOKUP(A26,'[1]Long Course Handicaps'!$C$2:$F$300,4,FALSE)</f>
        <v>0.01662696759259259</v>
      </c>
      <c r="E26" s="2">
        <f>IF(ISERROR(D26),"0",C26+D26)</f>
        <v>0.05634456018518519</v>
      </c>
    </row>
    <row r="27" spans="1:5" ht="15">
      <c r="A27" t="s">
        <v>195</v>
      </c>
      <c r="B27" t="s">
        <v>137</v>
      </c>
      <c r="C27" t="s">
        <v>196</v>
      </c>
      <c r="D27" s="2">
        <f>VLOOKUP(A27,'[1]Long Course Handicaps'!$C$2:$F$300,4,FALSE)</f>
        <v>0.014246874999999999</v>
      </c>
      <c r="E27" s="2">
        <f>IF(ISERROR(D27),"0",C27+D27)</f>
        <v>0.056614930555555554</v>
      </c>
    </row>
    <row r="28" spans="1:5" ht="15">
      <c r="A28" t="s">
        <v>123</v>
      </c>
      <c r="B28" t="s">
        <v>124</v>
      </c>
      <c r="C28" t="s">
        <v>197</v>
      </c>
      <c r="D28" s="2">
        <f>VLOOKUP(A28,'[1]Long Course Handicaps'!$C$2:$F$300,4,FALSE)</f>
        <v>0.01613298611111111</v>
      </c>
      <c r="E28" s="2">
        <f>IF(ISERROR(D28),"0",C28+D28)</f>
        <v>0.05715034722222222</v>
      </c>
    </row>
    <row r="29" spans="1:5" ht="15">
      <c r="A29" t="s">
        <v>102</v>
      </c>
      <c r="B29" t="s">
        <v>103</v>
      </c>
      <c r="C29" t="s">
        <v>198</v>
      </c>
      <c r="D29" s="2">
        <f>VLOOKUP(A29,'[1]Long Course Handicaps'!$C$2:$F$300,4,FALSE)</f>
        <v>0.01443099537037037</v>
      </c>
      <c r="E29" s="2">
        <f>IF(ISERROR(D29),"0",C29+D29)</f>
        <v>0.057706458333333335</v>
      </c>
    </row>
    <row r="30" spans="1:5" ht="15">
      <c r="A30" t="s">
        <v>125</v>
      </c>
      <c r="B30" t="s">
        <v>37</v>
      </c>
      <c r="C30" t="s">
        <v>199</v>
      </c>
      <c r="D30" s="2">
        <f>VLOOKUP(A30,'[1]Long Course Handicaps'!$C$2:$F$300,4,FALSE)</f>
        <v>0.01145138888888889</v>
      </c>
      <c r="E30" s="2">
        <f>IF(ISERROR(D30),"0",C30+D30)</f>
        <v>0.05800347222222223</v>
      </c>
    </row>
    <row r="31" spans="1:5" ht="15">
      <c r="A31" t="s">
        <v>200</v>
      </c>
      <c r="B31" t="s">
        <v>201</v>
      </c>
      <c r="C31" t="s">
        <v>202</v>
      </c>
      <c r="D31" s="2">
        <f>VLOOKUP(A31,'[1]Long Course Handicaps'!$C$2:$F$300,4,FALSE)</f>
        <v>0.018535532407407403</v>
      </c>
      <c r="E31" s="2">
        <f>IF(ISERROR(D31),"0",C31+D31)</f>
        <v>0.05899965277777777</v>
      </c>
    </row>
    <row r="32" spans="1:5" ht="15">
      <c r="A32" t="s">
        <v>203</v>
      </c>
      <c r="B32" t="s">
        <v>204</v>
      </c>
      <c r="C32" t="s">
        <v>205</v>
      </c>
      <c r="D32" s="2">
        <f>VLOOKUP(A32,'[1]Long Course Handicaps'!$C$2:$F$300,4,FALSE)</f>
        <v>0.02129733796296296</v>
      </c>
      <c r="E32" s="2">
        <f>IF(ISERROR(D32),"0",C32+D32)</f>
        <v>0.059465162037037035</v>
      </c>
    </row>
    <row r="33" spans="3:5" ht="15">
      <c r="C33" s="12"/>
      <c r="D33" s="2"/>
      <c r="E33" s="2"/>
    </row>
    <row r="34" ht="15">
      <c r="C34" s="12"/>
    </row>
    <row r="35" ht="15">
      <c r="C35" s="12"/>
    </row>
    <row r="36" spans="1:3" ht="15">
      <c r="A36" s="1" t="s">
        <v>3</v>
      </c>
      <c r="C36" s="13"/>
    </row>
    <row r="37" spans="1:3" ht="15">
      <c r="A37" t="s">
        <v>131</v>
      </c>
      <c r="B37" t="s">
        <v>0</v>
      </c>
      <c r="C37" t="s">
        <v>207</v>
      </c>
    </row>
    <row r="38" spans="1:3" ht="15">
      <c r="A38" t="s">
        <v>208</v>
      </c>
      <c r="B38" t="s">
        <v>209</v>
      </c>
      <c r="C38" t="s">
        <v>210</v>
      </c>
    </row>
    <row r="39" spans="1:3" ht="15">
      <c r="A39" t="s">
        <v>211</v>
      </c>
      <c r="B39" t="s">
        <v>81</v>
      </c>
      <c r="C39" t="s">
        <v>212</v>
      </c>
    </row>
    <row r="40" spans="1:3" ht="15">
      <c r="A40" t="s">
        <v>213</v>
      </c>
      <c r="B40" t="s">
        <v>129</v>
      </c>
      <c r="C40" t="s">
        <v>214</v>
      </c>
    </row>
    <row r="41" spans="1:3" ht="15">
      <c r="A41" t="s">
        <v>215</v>
      </c>
      <c r="B41" t="s">
        <v>146</v>
      </c>
      <c r="C41" t="s">
        <v>216</v>
      </c>
    </row>
    <row r="42" spans="1:3" ht="15">
      <c r="A42" t="s">
        <v>217</v>
      </c>
      <c r="B42" t="s">
        <v>218</v>
      </c>
      <c r="C42" t="s">
        <v>219</v>
      </c>
    </row>
    <row r="43" spans="1:3" ht="15">
      <c r="A43" t="s">
        <v>220</v>
      </c>
      <c r="B43" t="s">
        <v>161</v>
      </c>
      <c r="C43" t="s">
        <v>221</v>
      </c>
    </row>
    <row r="44" spans="1:3" ht="15">
      <c r="A44" t="s">
        <v>222</v>
      </c>
      <c r="B44" t="s">
        <v>27</v>
      </c>
      <c r="C44" t="s">
        <v>223</v>
      </c>
    </row>
    <row r="45" spans="1:3" ht="15">
      <c r="A45" t="s">
        <v>224</v>
      </c>
      <c r="B45" t="s">
        <v>225</v>
      </c>
      <c r="C45" t="s">
        <v>226</v>
      </c>
    </row>
    <row r="46" spans="1:3" ht="15">
      <c r="A46" t="s">
        <v>227</v>
      </c>
      <c r="B46" t="s">
        <v>8</v>
      </c>
      <c r="C46" t="s">
        <v>228</v>
      </c>
    </row>
    <row r="47" spans="1:3" ht="15">
      <c r="A47" t="s">
        <v>229</v>
      </c>
      <c r="B47" t="s">
        <v>230</v>
      </c>
      <c r="C47" t="s">
        <v>231</v>
      </c>
    </row>
    <row r="48" spans="1:3" ht="15">
      <c r="A48" t="s">
        <v>232</v>
      </c>
      <c r="B48" t="s">
        <v>2</v>
      </c>
      <c r="C48" t="s">
        <v>233</v>
      </c>
    </row>
    <row r="49" spans="1:3" ht="15">
      <c r="A49" t="s">
        <v>234</v>
      </c>
      <c r="B49" t="s">
        <v>235</v>
      </c>
    </row>
    <row r="50" spans="1:3" ht="15">
      <c r="A50" t="s">
        <v>134</v>
      </c>
      <c r="B50" t="s">
        <v>122</v>
      </c>
    </row>
    <row r="51" ht="15"/>
    <row r="52" ht="15">
      <c r="C52" s="12"/>
    </row>
    <row r="53" ht="15">
      <c r="C53" s="12"/>
    </row>
    <row r="54" ht="15">
      <c r="C54" s="12"/>
    </row>
    <row r="55" ht="15">
      <c r="C55" s="12"/>
    </row>
    <row r="56" ht="15">
      <c r="C56" s="12"/>
    </row>
    <row r="57" ht="15">
      <c r="C57" s="12"/>
    </row>
    <row r="58" ht="15">
      <c r="C58" s="12"/>
    </row>
    <row r="59" ht="15">
      <c r="C59" s="12"/>
    </row>
    <row r="60" ht="15">
      <c r="C60" s="12"/>
    </row>
    <row r="61" ht="15">
      <c r="C61" s="12"/>
    </row>
    <row r="62" ht="15">
      <c r="C62" s="12"/>
    </row>
    <row r="63" ht="15">
      <c r="C63" s="12"/>
    </row>
    <row r="64" ht="15">
      <c r="C64" s="12"/>
    </row>
    <row r="65" ht="15">
      <c r="C65" s="12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46" sqref="A46:E46"/>
    </sheetView>
  </sheetViews>
  <sheetFormatPr defaultColWidth="9.140625" defaultRowHeight="15"/>
  <cols>
    <col min="1" max="1" width="5.7109375" style="0" bestFit="1" customWidth="1"/>
    <col min="2" max="2" width="23.28125" style="0" bestFit="1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9" max="9" width="9.28125" style="0" bestFit="1" customWidth="1"/>
    <col min="10" max="10" width="8.7109375" style="0" bestFit="1" customWidth="1"/>
  </cols>
  <sheetData>
    <row r="1" spans="1:7" ht="18">
      <c r="A1" s="14" t="s">
        <v>17</v>
      </c>
      <c r="B1" s="14"/>
      <c r="C1" s="14"/>
      <c r="D1" s="14"/>
      <c r="E1" s="14"/>
      <c r="F1" s="14"/>
      <c r="G1" s="14"/>
    </row>
    <row r="2" spans="1:7" ht="18">
      <c r="A2" s="14" t="s">
        <v>16</v>
      </c>
      <c r="B2" s="14"/>
      <c r="C2" s="14"/>
      <c r="D2" s="14"/>
      <c r="E2" s="14"/>
      <c r="F2" s="14"/>
      <c r="G2" s="14"/>
    </row>
    <row r="3" spans="1:7" ht="15.75">
      <c r="A3" s="15" t="s">
        <v>15</v>
      </c>
      <c r="B3" s="16"/>
      <c r="C3" s="16"/>
      <c r="D3" s="16"/>
      <c r="E3" s="16"/>
      <c r="F3" s="16"/>
      <c r="G3" s="16"/>
    </row>
    <row r="4" spans="1:7" ht="15">
      <c r="A4" s="17">
        <f>'Long Course Handicap Results'!A4:E4</f>
        <v>40866</v>
      </c>
      <c r="B4" s="17"/>
      <c r="C4" s="17"/>
      <c r="D4" s="17"/>
      <c r="E4" s="17"/>
      <c r="F4" s="17"/>
      <c r="G4" s="17"/>
    </row>
    <row r="5" spans="1:7" ht="15">
      <c r="C5" s="8" t="s">
        <v>25</v>
      </c>
      <c r="D5" s="3" t="s">
        <v>25</v>
      </c>
      <c r="E5" s="8" t="s">
        <v>25</v>
      </c>
      <c r="F5" s="8" t="s">
        <v>25</v>
      </c>
      <c r="G5" s="3" t="s">
        <v>25</v>
      </c>
    </row>
    <row r="6" spans="1:10" ht="15">
      <c r="A6" t="s">
        <v>66</v>
      </c>
      <c r="B6" t="s">
        <v>13</v>
      </c>
      <c r="C6" t="s">
        <v>12</v>
      </c>
      <c r="D6" t="s">
        <v>65</v>
      </c>
      <c r="E6" t="s">
        <v>64</v>
      </c>
      <c r="F6" t="s">
        <v>63</v>
      </c>
      <c r="G6" t="s">
        <v>62</v>
      </c>
      <c r="H6" t="s">
        <v>61</v>
      </c>
      <c r="I6" t="s">
        <v>60</v>
      </c>
      <c r="J6" t="s">
        <v>59</v>
      </c>
    </row>
    <row r="7" spans="1:10" ht="15">
      <c r="A7" t="s">
        <v>6</v>
      </c>
      <c r="B7" t="s">
        <v>174</v>
      </c>
      <c r="C7" t="s">
        <v>92</v>
      </c>
      <c r="D7" t="s">
        <v>6</v>
      </c>
      <c r="E7" t="s">
        <v>445</v>
      </c>
      <c r="F7" t="s">
        <v>57</v>
      </c>
      <c r="G7" t="s">
        <v>446</v>
      </c>
      <c r="H7" t="s">
        <v>6</v>
      </c>
      <c r="I7" t="s">
        <v>447</v>
      </c>
      <c r="J7" t="s">
        <v>175</v>
      </c>
    </row>
    <row r="8" spans="1:10" ht="15">
      <c r="A8" t="s">
        <v>57</v>
      </c>
      <c r="B8" t="s">
        <v>79</v>
      </c>
      <c r="C8" t="s">
        <v>80</v>
      </c>
      <c r="D8" t="s">
        <v>55</v>
      </c>
      <c r="E8" t="s">
        <v>449</v>
      </c>
      <c r="F8" t="s">
        <v>6</v>
      </c>
      <c r="G8" t="s">
        <v>450</v>
      </c>
      <c r="H8" t="s">
        <v>57</v>
      </c>
      <c r="I8" t="s">
        <v>451</v>
      </c>
      <c r="J8" t="s">
        <v>172</v>
      </c>
    </row>
    <row r="9" spans="1:10" ht="15">
      <c r="A9" t="s">
        <v>49</v>
      </c>
      <c r="B9" t="s">
        <v>85</v>
      </c>
      <c r="C9" t="s">
        <v>86</v>
      </c>
      <c r="D9" t="s">
        <v>54</v>
      </c>
      <c r="E9" t="s">
        <v>452</v>
      </c>
      <c r="F9" t="s">
        <v>49</v>
      </c>
      <c r="G9" t="s">
        <v>453</v>
      </c>
      <c r="H9" t="s">
        <v>53</v>
      </c>
      <c r="I9" t="s">
        <v>454</v>
      </c>
      <c r="J9" t="s">
        <v>190</v>
      </c>
    </row>
    <row r="10" spans="1:10" ht="15">
      <c r="A10" t="s">
        <v>58</v>
      </c>
      <c r="B10" t="s">
        <v>82</v>
      </c>
      <c r="C10" t="s">
        <v>192</v>
      </c>
      <c r="D10" t="s">
        <v>34</v>
      </c>
      <c r="E10" t="s">
        <v>455</v>
      </c>
      <c r="F10" t="s">
        <v>55</v>
      </c>
      <c r="G10" t="s">
        <v>456</v>
      </c>
      <c r="H10" t="s">
        <v>49</v>
      </c>
      <c r="I10" t="s">
        <v>457</v>
      </c>
      <c r="J10" t="s">
        <v>193</v>
      </c>
    </row>
    <row r="11" spans="1:10" ht="15">
      <c r="A11" t="s">
        <v>54</v>
      </c>
      <c r="B11" t="s">
        <v>178</v>
      </c>
      <c r="C11" t="s">
        <v>179</v>
      </c>
      <c r="D11" t="s">
        <v>58</v>
      </c>
      <c r="E11" t="s">
        <v>458</v>
      </c>
      <c r="F11" t="s">
        <v>54</v>
      </c>
      <c r="G11" t="s">
        <v>459</v>
      </c>
      <c r="H11" t="s">
        <v>37</v>
      </c>
      <c r="I11" t="s">
        <v>460</v>
      </c>
      <c r="J11" t="s">
        <v>180</v>
      </c>
    </row>
    <row r="12" spans="1:10" ht="15">
      <c r="A12" t="s">
        <v>55</v>
      </c>
      <c r="B12" t="s">
        <v>131</v>
      </c>
      <c r="C12" t="s">
        <v>0</v>
      </c>
      <c r="D12" t="s">
        <v>5</v>
      </c>
      <c r="E12" t="s">
        <v>461</v>
      </c>
      <c r="F12" t="s">
        <v>58</v>
      </c>
      <c r="G12" t="s">
        <v>462</v>
      </c>
      <c r="H12" t="s">
        <v>5</v>
      </c>
      <c r="I12" t="s">
        <v>463</v>
      </c>
      <c r="J12" t="s">
        <v>207</v>
      </c>
    </row>
    <row r="13" spans="1:10" ht="15">
      <c r="A13" t="s">
        <v>51</v>
      </c>
      <c r="B13" t="s">
        <v>203</v>
      </c>
      <c r="C13" t="s">
        <v>204</v>
      </c>
      <c r="D13" t="s">
        <v>57</v>
      </c>
      <c r="E13" t="s">
        <v>464</v>
      </c>
      <c r="F13" t="s">
        <v>37</v>
      </c>
      <c r="G13" t="s">
        <v>465</v>
      </c>
      <c r="H13" t="s">
        <v>56</v>
      </c>
      <c r="I13" t="s">
        <v>466</v>
      </c>
      <c r="J13" t="s">
        <v>205</v>
      </c>
    </row>
    <row r="14" spans="1:10" ht="15">
      <c r="A14" t="s">
        <v>48</v>
      </c>
      <c r="B14" t="s">
        <v>116</v>
      </c>
      <c r="C14" t="s">
        <v>117</v>
      </c>
      <c r="D14" t="s">
        <v>37</v>
      </c>
      <c r="E14" t="s">
        <v>467</v>
      </c>
      <c r="F14" t="s">
        <v>48</v>
      </c>
      <c r="G14" t="s">
        <v>468</v>
      </c>
      <c r="H14" t="s">
        <v>51</v>
      </c>
      <c r="I14" t="s">
        <v>469</v>
      </c>
      <c r="J14" t="s">
        <v>173</v>
      </c>
    </row>
    <row r="15" spans="1:10" ht="15">
      <c r="A15" t="s">
        <v>53</v>
      </c>
      <c r="B15" t="s">
        <v>91</v>
      </c>
      <c r="C15" t="s">
        <v>176</v>
      </c>
      <c r="D15" t="s">
        <v>35</v>
      </c>
      <c r="E15" t="s">
        <v>470</v>
      </c>
      <c r="F15" t="s">
        <v>51</v>
      </c>
      <c r="G15" t="s">
        <v>471</v>
      </c>
      <c r="H15" t="s">
        <v>46</v>
      </c>
      <c r="I15" t="s">
        <v>472</v>
      </c>
      <c r="J15" t="s">
        <v>177</v>
      </c>
    </row>
    <row r="16" spans="1:10" ht="15">
      <c r="A16" t="s">
        <v>56</v>
      </c>
      <c r="B16" t="s">
        <v>208</v>
      </c>
      <c r="C16" t="s">
        <v>209</v>
      </c>
      <c r="D16" t="s">
        <v>45</v>
      </c>
      <c r="E16" t="s">
        <v>473</v>
      </c>
      <c r="F16" t="s">
        <v>34</v>
      </c>
      <c r="G16" t="s">
        <v>140</v>
      </c>
      <c r="H16" t="s">
        <v>19</v>
      </c>
      <c r="I16" t="s">
        <v>474</v>
      </c>
      <c r="J16" t="s">
        <v>210</v>
      </c>
    </row>
    <row r="17" spans="1:10" ht="15">
      <c r="A17" t="s">
        <v>37</v>
      </c>
      <c r="B17" t="s">
        <v>101</v>
      </c>
      <c r="C17" t="s">
        <v>6</v>
      </c>
      <c r="D17" t="s">
        <v>46</v>
      </c>
      <c r="E17" t="s">
        <v>475</v>
      </c>
      <c r="F17" t="s">
        <v>43</v>
      </c>
      <c r="G17" t="s">
        <v>476</v>
      </c>
      <c r="H17" t="s">
        <v>48</v>
      </c>
      <c r="I17" t="s">
        <v>477</v>
      </c>
      <c r="J17" t="s">
        <v>194</v>
      </c>
    </row>
    <row r="18" spans="1:10" ht="15">
      <c r="A18" t="s">
        <v>34</v>
      </c>
      <c r="B18" t="s">
        <v>77</v>
      </c>
      <c r="C18" t="s">
        <v>78</v>
      </c>
      <c r="D18" t="s">
        <v>44</v>
      </c>
      <c r="E18" t="s">
        <v>478</v>
      </c>
      <c r="F18" t="s">
        <v>56</v>
      </c>
      <c r="G18" t="s">
        <v>479</v>
      </c>
      <c r="H18" t="s">
        <v>39</v>
      </c>
      <c r="I18" t="s">
        <v>480</v>
      </c>
      <c r="J18" t="s">
        <v>167</v>
      </c>
    </row>
    <row r="19" spans="1:10" ht="15">
      <c r="A19" t="s">
        <v>46</v>
      </c>
      <c r="B19" t="s">
        <v>186</v>
      </c>
      <c r="C19" t="s">
        <v>187</v>
      </c>
      <c r="D19" t="s">
        <v>52</v>
      </c>
      <c r="E19" t="s">
        <v>481</v>
      </c>
      <c r="F19" t="s">
        <v>53</v>
      </c>
      <c r="G19" t="s">
        <v>482</v>
      </c>
      <c r="H19" t="s">
        <v>38</v>
      </c>
      <c r="I19" t="s">
        <v>483</v>
      </c>
      <c r="J19" t="s">
        <v>188</v>
      </c>
    </row>
    <row r="20" spans="1:10" ht="15">
      <c r="A20" t="s">
        <v>5</v>
      </c>
      <c r="B20" t="s">
        <v>211</v>
      </c>
      <c r="C20" t="s">
        <v>81</v>
      </c>
      <c r="D20" t="s">
        <v>48</v>
      </c>
      <c r="E20" t="s">
        <v>484</v>
      </c>
      <c r="F20" t="s">
        <v>30</v>
      </c>
      <c r="G20" t="s">
        <v>485</v>
      </c>
      <c r="H20" t="s">
        <v>34</v>
      </c>
      <c r="I20" t="s">
        <v>486</v>
      </c>
      <c r="J20" t="s">
        <v>212</v>
      </c>
    </row>
    <row r="21" spans="1:10" ht="15">
      <c r="A21" t="s">
        <v>4</v>
      </c>
      <c r="B21" t="s">
        <v>168</v>
      </c>
      <c r="C21" t="s">
        <v>169</v>
      </c>
      <c r="D21" t="s">
        <v>47</v>
      </c>
      <c r="E21" t="s">
        <v>487</v>
      </c>
      <c r="F21" t="s">
        <v>39</v>
      </c>
      <c r="G21" t="s">
        <v>488</v>
      </c>
      <c r="H21" t="s">
        <v>55</v>
      </c>
      <c r="I21" t="s">
        <v>489</v>
      </c>
      <c r="J21" t="s">
        <v>170</v>
      </c>
    </row>
    <row r="22" spans="1:10" ht="15">
      <c r="A22" t="s">
        <v>50</v>
      </c>
      <c r="B22" t="s">
        <v>200</v>
      </c>
      <c r="C22" t="s">
        <v>201</v>
      </c>
      <c r="D22" t="s">
        <v>49</v>
      </c>
      <c r="E22" t="s">
        <v>490</v>
      </c>
      <c r="F22" t="s">
        <v>46</v>
      </c>
      <c r="G22" t="s">
        <v>491</v>
      </c>
      <c r="H22" t="s">
        <v>32</v>
      </c>
      <c r="I22" t="s">
        <v>492</v>
      </c>
      <c r="J22" t="s">
        <v>202</v>
      </c>
    </row>
    <row r="23" spans="1:10" ht="15">
      <c r="A23" t="s">
        <v>19</v>
      </c>
      <c r="B23" t="s">
        <v>120</v>
      </c>
      <c r="C23" t="s">
        <v>121</v>
      </c>
      <c r="D23" t="s">
        <v>19</v>
      </c>
      <c r="E23" t="s">
        <v>493</v>
      </c>
      <c r="F23" t="s">
        <v>50</v>
      </c>
      <c r="G23" t="s">
        <v>494</v>
      </c>
      <c r="H23" t="s">
        <v>41</v>
      </c>
      <c r="I23" t="s">
        <v>495</v>
      </c>
      <c r="J23" t="s">
        <v>182</v>
      </c>
    </row>
    <row r="24" spans="1:10" ht="15">
      <c r="A24" t="s">
        <v>52</v>
      </c>
      <c r="B24" t="s">
        <v>123</v>
      </c>
      <c r="C24" t="s">
        <v>124</v>
      </c>
      <c r="D24" t="s">
        <v>27</v>
      </c>
      <c r="E24" t="s">
        <v>496</v>
      </c>
      <c r="F24" t="s">
        <v>44</v>
      </c>
      <c r="G24" t="s">
        <v>497</v>
      </c>
      <c r="H24" t="s">
        <v>30</v>
      </c>
      <c r="I24" t="s">
        <v>498</v>
      </c>
      <c r="J24" t="s">
        <v>197</v>
      </c>
    </row>
    <row r="25" spans="1:10" ht="15">
      <c r="A25" t="s">
        <v>44</v>
      </c>
      <c r="B25" t="s">
        <v>67</v>
      </c>
      <c r="C25" t="s">
        <v>50</v>
      </c>
      <c r="D25" t="s">
        <v>32</v>
      </c>
      <c r="E25" t="s">
        <v>499</v>
      </c>
      <c r="F25" t="s">
        <v>47</v>
      </c>
      <c r="G25" t="s">
        <v>500</v>
      </c>
      <c r="H25" t="s">
        <v>54</v>
      </c>
      <c r="I25" t="s">
        <v>501</v>
      </c>
      <c r="J25" t="s">
        <v>191</v>
      </c>
    </row>
    <row r="26" spans="1:10" ht="15">
      <c r="A26" t="s">
        <v>43</v>
      </c>
      <c r="B26" t="s">
        <v>76</v>
      </c>
      <c r="C26" t="s">
        <v>5</v>
      </c>
      <c r="D26" t="s">
        <v>50</v>
      </c>
      <c r="E26" t="s">
        <v>502</v>
      </c>
      <c r="F26" t="s">
        <v>45</v>
      </c>
      <c r="G26" t="s">
        <v>503</v>
      </c>
      <c r="H26" t="s">
        <v>27</v>
      </c>
      <c r="I26" t="s">
        <v>504</v>
      </c>
      <c r="J26" t="s">
        <v>181</v>
      </c>
    </row>
    <row r="27" spans="1:10" ht="15">
      <c r="A27" t="s">
        <v>45</v>
      </c>
      <c r="B27" t="s">
        <v>213</v>
      </c>
      <c r="C27" t="s">
        <v>129</v>
      </c>
      <c r="D27" t="s">
        <v>30</v>
      </c>
      <c r="E27" t="s">
        <v>505</v>
      </c>
      <c r="F27" t="s">
        <v>52</v>
      </c>
      <c r="G27" t="s">
        <v>506</v>
      </c>
      <c r="H27" t="s">
        <v>42</v>
      </c>
      <c r="I27" t="s">
        <v>507</v>
      </c>
      <c r="J27" t="s">
        <v>214</v>
      </c>
    </row>
    <row r="28" spans="1:10" ht="15">
      <c r="A28" t="s">
        <v>39</v>
      </c>
      <c r="B28" t="s">
        <v>215</v>
      </c>
      <c r="C28" t="s">
        <v>146</v>
      </c>
      <c r="D28" t="s">
        <v>23</v>
      </c>
      <c r="E28" t="s">
        <v>508</v>
      </c>
      <c r="F28" t="s">
        <v>4</v>
      </c>
      <c r="G28" t="s">
        <v>509</v>
      </c>
      <c r="H28" t="s">
        <v>44</v>
      </c>
      <c r="I28" t="s">
        <v>510</v>
      </c>
      <c r="J28" t="s">
        <v>216</v>
      </c>
    </row>
    <row r="29" spans="1:10" ht="15">
      <c r="A29" t="s">
        <v>30</v>
      </c>
      <c r="B29" t="s">
        <v>195</v>
      </c>
      <c r="C29" t="s">
        <v>137</v>
      </c>
      <c r="D29" t="s">
        <v>38</v>
      </c>
      <c r="E29" t="s">
        <v>511</v>
      </c>
      <c r="F29" t="s">
        <v>38</v>
      </c>
      <c r="G29" t="s">
        <v>512</v>
      </c>
      <c r="H29" t="s">
        <v>45</v>
      </c>
      <c r="I29" t="s">
        <v>513</v>
      </c>
      <c r="J29" t="s">
        <v>196</v>
      </c>
    </row>
    <row r="30" spans="1:10" ht="15">
      <c r="A30" t="s">
        <v>47</v>
      </c>
      <c r="B30" t="s">
        <v>87</v>
      </c>
      <c r="C30" t="s">
        <v>88</v>
      </c>
      <c r="D30" t="s">
        <v>31</v>
      </c>
      <c r="E30" t="s">
        <v>514</v>
      </c>
      <c r="F30" t="s">
        <v>19</v>
      </c>
      <c r="G30" t="s">
        <v>515</v>
      </c>
      <c r="H30" t="s">
        <v>29</v>
      </c>
      <c r="I30" t="s">
        <v>516</v>
      </c>
      <c r="J30" t="s">
        <v>184</v>
      </c>
    </row>
    <row r="31" spans="1:10" ht="15">
      <c r="A31" t="s">
        <v>27</v>
      </c>
      <c r="B31" t="s">
        <v>132</v>
      </c>
      <c r="C31" t="s">
        <v>133</v>
      </c>
      <c r="D31" t="s">
        <v>40</v>
      </c>
      <c r="E31" t="s">
        <v>517</v>
      </c>
      <c r="F31" t="s">
        <v>27</v>
      </c>
      <c r="G31" t="s">
        <v>518</v>
      </c>
      <c r="H31" t="s">
        <v>47</v>
      </c>
      <c r="I31" t="s">
        <v>519</v>
      </c>
      <c r="J31" t="s">
        <v>183</v>
      </c>
    </row>
    <row r="32" spans="1:10" ht="15">
      <c r="A32" t="s">
        <v>38</v>
      </c>
      <c r="B32" t="s">
        <v>217</v>
      </c>
      <c r="C32" t="s">
        <v>218</v>
      </c>
      <c r="D32" t="s">
        <v>56</v>
      </c>
      <c r="E32" t="s">
        <v>520</v>
      </c>
      <c r="F32" t="s">
        <v>31</v>
      </c>
      <c r="G32" t="s">
        <v>521</v>
      </c>
      <c r="H32" t="s">
        <v>58</v>
      </c>
      <c r="I32" t="s">
        <v>522</v>
      </c>
      <c r="J32" t="s">
        <v>219</v>
      </c>
    </row>
    <row r="33" spans="1:10" ht="15">
      <c r="A33" t="s">
        <v>41</v>
      </c>
      <c r="B33" t="s">
        <v>102</v>
      </c>
      <c r="C33" t="s">
        <v>103</v>
      </c>
      <c r="D33" t="s">
        <v>39</v>
      </c>
      <c r="E33" t="s">
        <v>523</v>
      </c>
      <c r="F33" t="s">
        <v>5</v>
      </c>
      <c r="G33" t="s">
        <v>524</v>
      </c>
      <c r="H33" t="s">
        <v>28</v>
      </c>
      <c r="I33" t="s">
        <v>525</v>
      </c>
      <c r="J33" t="s">
        <v>198</v>
      </c>
    </row>
    <row r="34" spans="1:10" ht="15">
      <c r="A34" t="s">
        <v>42</v>
      </c>
      <c r="B34" t="s">
        <v>220</v>
      </c>
      <c r="C34" t="s">
        <v>161</v>
      </c>
      <c r="D34" t="s">
        <v>4</v>
      </c>
      <c r="E34" t="s">
        <v>526</v>
      </c>
      <c r="F34" t="s">
        <v>32</v>
      </c>
      <c r="G34" t="s">
        <v>527</v>
      </c>
      <c r="H34" t="s">
        <v>43</v>
      </c>
      <c r="I34" t="s">
        <v>528</v>
      </c>
      <c r="J34" t="s">
        <v>221</v>
      </c>
    </row>
    <row r="35" spans="1:10" ht="15">
      <c r="A35" t="s">
        <v>40</v>
      </c>
      <c r="B35" t="s">
        <v>118</v>
      </c>
      <c r="C35" t="s">
        <v>119</v>
      </c>
      <c r="D35" t="s">
        <v>42</v>
      </c>
      <c r="E35" t="s">
        <v>529</v>
      </c>
      <c r="F35" t="s">
        <v>42</v>
      </c>
      <c r="G35" t="s">
        <v>530</v>
      </c>
      <c r="H35" t="s">
        <v>40</v>
      </c>
      <c r="I35" t="s">
        <v>531</v>
      </c>
      <c r="J35" t="s">
        <v>171</v>
      </c>
    </row>
    <row r="36" spans="1:10" ht="15">
      <c r="A36" t="s">
        <v>35</v>
      </c>
      <c r="B36" t="s">
        <v>222</v>
      </c>
      <c r="C36" t="s">
        <v>27</v>
      </c>
      <c r="D36" t="s">
        <v>43</v>
      </c>
      <c r="E36" t="s">
        <v>532</v>
      </c>
      <c r="F36" t="s">
        <v>36</v>
      </c>
      <c r="G36" t="s">
        <v>533</v>
      </c>
      <c r="H36" t="s">
        <v>4</v>
      </c>
      <c r="I36" t="s">
        <v>534</v>
      </c>
      <c r="J36" t="s">
        <v>223</v>
      </c>
    </row>
    <row r="37" spans="1:10" ht="15">
      <c r="A37" t="s">
        <v>32</v>
      </c>
      <c r="B37" t="s">
        <v>224</v>
      </c>
      <c r="C37" t="s">
        <v>225</v>
      </c>
      <c r="D37" t="s">
        <v>41</v>
      </c>
      <c r="E37" t="s">
        <v>535</v>
      </c>
      <c r="F37" t="s">
        <v>35</v>
      </c>
      <c r="G37" t="s">
        <v>536</v>
      </c>
      <c r="H37" t="s">
        <v>35</v>
      </c>
      <c r="I37" t="s">
        <v>537</v>
      </c>
      <c r="J37" t="s">
        <v>226</v>
      </c>
    </row>
    <row r="38" spans="1:10" ht="15">
      <c r="A38" t="s">
        <v>29</v>
      </c>
      <c r="B38" t="s">
        <v>227</v>
      </c>
      <c r="C38" t="s">
        <v>8</v>
      </c>
      <c r="D38" t="s">
        <v>36</v>
      </c>
      <c r="E38" t="s">
        <v>538</v>
      </c>
      <c r="F38" t="s">
        <v>28</v>
      </c>
      <c r="G38" t="s">
        <v>539</v>
      </c>
      <c r="H38" t="s">
        <v>50</v>
      </c>
      <c r="I38" t="s">
        <v>540</v>
      </c>
      <c r="J38" t="s">
        <v>228</v>
      </c>
    </row>
    <row r="39" spans="1:10" ht="15">
      <c r="A39" t="s">
        <v>31</v>
      </c>
      <c r="B39" t="s">
        <v>125</v>
      </c>
      <c r="C39" t="s">
        <v>37</v>
      </c>
      <c r="D39" t="s">
        <v>29</v>
      </c>
      <c r="E39" t="s">
        <v>541</v>
      </c>
      <c r="F39" t="s">
        <v>41</v>
      </c>
      <c r="G39" t="s">
        <v>542</v>
      </c>
      <c r="H39" t="s">
        <v>33</v>
      </c>
      <c r="I39" t="s">
        <v>543</v>
      </c>
      <c r="J39" t="s">
        <v>199</v>
      </c>
    </row>
    <row r="40" spans="1:10" ht="15">
      <c r="A40" t="s">
        <v>36</v>
      </c>
      <c r="B40" t="s">
        <v>1</v>
      </c>
      <c r="C40" t="s">
        <v>104</v>
      </c>
      <c r="D40" t="s">
        <v>28</v>
      </c>
      <c r="E40" t="s">
        <v>544</v>
      </c>
      <c r="F40" t="s">
        <v>40</v>
      </c>
      <c r="G40" t="s">
        <v>545</v>
      </c>
      <c r="H40" t="s">
        <v>36</v>
      </c>
      <c r="I40" t="s">
        <v>546</v>
      </c>
      <c r="J40" t="s">
        <v>185</v>
      </c>
    </row>
    <row r="41" spans="1:10" ht="15">
      <c r="A41" t="s">
        <v>28</v>
      </c>
      <c r="B41" t="s">
        <v>229</v>
      </c>
      <c r="C41" t="s">
        <v>230</v>
      </c>
      <c r="D41" t="s">
        <v>96</v>
      </c>
      <c r="E41" t="s">
        <v>547</v>
      </c>
      <c r="F41" t="s">
        <v>29</v>
      </c>
      <c r="G41" t="s">
        <v>548</v>
      </c>
      <c r="H41" t="s">
        <v>31</v>
      </c>
      <c r="I41" t="s">
        <v>549</v>
      </c>
      <c r="J41" t="s">
        <v>231</v>
      </c>
    </row>
    <row r="42" spans="1:10" ht="15">
      <c r="A42" t="s">
        <v>33</v>
      </c>
      <c r="B42" t="s">
        <v>232</v>
      </c>
      <c r="C42" t="s">
        <v>2</v>
      </c>
      <c r="D42" t="s">
        <v>33</v>
      </c>
      <c r="E42" t="s">
        <v>550</v>
      </c>
      <c r="F42" t="s">
        <v>7</v>
      </c>
      <c r="G42" t="s">
        <v>551</v>
      </c>
      <c r="H42" t="s">
        <v>52</v>
      </c>
      <c r="I42" t="s">
        <v>552</v>
      </c>
      <c r="J42" t="s">
        <v>233</v>
      </c>
    </row>
    <row r="43" spans="1:10" ht="15">
      <c r="A43" t="s">
        <v>7</v>
      </c>
      <c r="B43" t="s">
        <v>135</v>
      </c>
      <c r="C43" t="s">
        <v>136</v>
      </c>
      <c r="D43" t="s">
        <v>7</v>
      </c>
      <c r="E43" t="s">
        <v>553</v>
      </c>
      <c r="F43" t="s">
        <v>33</v>
      </c>
      <c r="G43" t="s">
        <v>554</v>
      </c>
      <c r="H43" t="s">
        <v>7</v>
      </c>
      <c r="I43" t="s">
        <v>555</v>
      </c>
      <c r="J43" t="s">
        <v>189</v>
      </c>
    </row>
    <row r="44" spans="1:10" ht="15">
      <c r="A44" t="s">
        <v>84</v>
      </c>
      <c r="B44" t="s">
        <v>234</v>
      </c>
      <c r="C44" t="s">
        <v>235</v>
      </c>
      <c r="D44" t="s">
        <v>51</v>
      </c>
      <c r="E44" t="s">
        <v>556</v>
      </c>
    </row>
    <row r="45" spans="1:10" ht="15">
      <c r="A45" t="s">
        <v>84</v>
      </c>
      <c r="B45" t="s">
        <v>134</v>
      </c>
      <c r="C45" t="s">
        <v>122</v>
      </c>
      <c r="D45" t="s">
        <v>53</v>
      </c>
      <c r="E45" t="s">
        <v>557</v>
      </c>
    </row>
    <row r="46" spans="6:10" ht="15"/>
  </sheetData>
  <sheetProtection/>
  <mergeCells count="4">
    <mergeCell ref="A1:G1"/>
    <mergeCell ref="A2:G2"/>
    <mergeCell ref="A3:G3"/>
    <mergeCell ref="A4:G4"/>
  </mergeCells>
  <printOptions/>
  <pageMargins left="0.34" right="0.27" top="0.984251968503937" bottom="0.984251968503937" header="0.5118110236220472" footer="0.5118110236220472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9.00390625" style="0" customWidth="1"/>
    <col min="3" max="3" width="10.00390625" style="0" bestFit="1" customWidth="1"/>
    <col min="5" max="5" width="14.00390625" style="0" bestFit="1" customWidth="1"/>
  </cols>
  <sheetData>
    <row r="1" spans="1:5" ht="18">
      <c r="A1" s="14" t="s">
        <v>17</v>
      </c>
      <c r="B1" s="14"/>
      <c r="C1" s="14"/>
      <c r="D1" s="14"/>
      <c r="E1" s="14"/>
    </row>
    <row r="2" spans="1:5" ht="18">
      <c r="A2" s="14" t="s">
        <v>16</v>
      </c>
      <c r="B2" s="14"/>
      <c r="C2" s="14"/>
      <c r="D2" s="14"/>
      <c r="E2" s="14"/>
    </row>
    <row r="3" spans="1:5" ht="15.75">
      <c r="A3" s="15" t="s">
        <v>24</v>
      </c>
      <c r="B3" s="16"/>
      <c r="C3" s="16"/>
      <c r="D3" s="16"/>
      <c r="E3" s="16"/>
    </row>
    <row r="4" spans="1:5" ht="15">
      <c r="A4" s="17">
        <f>'Long Course Handicap Results'!A4:E4</f>
        <v>40866</v>
      </c>
      <c r="B4" s="17"/>
      <c r="C4" s="17"/>
      <c r="D4" s="17"/>
      <c r="E4" s="17"/>
    </row>
    <row r="5" spans="1:5" ht="15">
      <c r="A5" s="18" t="s">
        <v>14</v>
      </c>
      <c r="B5" s="18"/>
      <c r="C5" s="18"/>
      <c r="D5" s="18"/>
      <c r="E5" s="18"/>
    </row>
    <row r="6" ht="15">
      <c r="E6" s="3"/>
    </row>
    <row r="7" spans="1:5" ht="15">
      <c r="A7" s="4" t="s">
        <v>13</v>
      </c>
      <c r="B7" s="7" t="s">
        <v>12</v>
      </c>
      <c r="C7" s="5" t="s">
        <v>11</v>
      </c>
      <c r="D7" s="6" t="s">
        <v>10</v>
      </c>
      <c r="E7" s="5" t="s">
        <v>9</v>
      </c>
    </row>
    <row r="8" spans="1:5" ht="15">
      <c r="A8" t="s">
        <v>236</v>
      </c>
      <c r="B8" t="s">
        <v>237</v>
      </c>
      <c r="C8" t="s">
        <v>238</v>
      </c>
      <c r="D8" s="2">
        <f>VLOOKUP(A8,'[1]Short Course Handicaps'!$C$2:$F$300,4,FALSE)</f>
        <v>0.007381655092592594</v>
      </c>
      <c r="E8" s="2">
        <f>IF(ISERROR(D8),"0",C8+D8)</f>
        <v>0.029280960648148148</v>
      </c>
    </row>
    <row r="9" spans="1:5" ht="15">
      <c r="A9" t="s">
        <v>239</v>
      </c>
      <c r="B9" t="s">
        <v>29</v>
      </c>
      <c r="C9" t="s">
        <v>240</v>
      </c>
      <c r="D9" s="2">
        <f>VLOOKUP(A9,'[1]Short Course Handicaps'!$C$2:$F$300,4,FALSE)</f>
        <v>0.008330324074074075</v>
      </c>
      <c r="E9" s="2">
        <f>IF(ISERROR(D9),"0",C9+D9)</f>
        <v>0.0299275462962963</v>
      </c>
    </row>
    <row r="10" spans="1:5" ht="15">
      <c r="A10" t="s">
        <v>71</v>
      </c>
      <c r="B10" t="s">
        <v>72</v>
      </c>
      <c r="C10" t="s">
        <v>241</v>
      </c>
      <c r="D10" s="2">
        <f>VLOOKUP(A10,'[1]Short Course Handicaps'!$C$2:$F$300,4,FALSE)</f>
        <v>0.008090069444444443</v>
      </c>
      <c r="E10" s="2">
        <f>IF(ISERROR(D10),"0",C10+D10)</f>
        <v>0.03038520833333333</v>
      </c>
    </row>
    <row r="11" spans="1:5" ht="15">
      <c r="A11" t="s">
        <v>105</v>
      </c>
      <c r="B11" t="s">
        <v>106</v>
      </c>
      <c r="C11" t="s">
        <v>242</v>
      </c>
      <c r="D11" s="2">
        <f>VLOOKUP(A11,'[1]Short Course Handicaps'!$C$2:$F$300,4,FALSE)</f>
        <v>0.008273067129629628</v>
      </c>
      <c r="E11" s="2">
        <f>IF(ISERROR(D11),"0",C11+D11)</f>
        <v>0.03053811342592593</v>
      </c>
    </row>
    <row r="12" spans="1:5" ht="15">
      <c r="A12" t="s">
        <v>243</v>
      </c>
      <c r="B12" t="s">
        <v>244</v>
      </c>
      <c r="C12" t="s">
        <v>245</v>
      </c>
      <c r="D12" s="2">
        <f>VLOOKUP(A12,'[1]Short Course Handicaps'!$C$2:$F$300,4,FALSE)</f>
        <v>0.00835726851851852</v>
      </c>
      <c r="E12" s="2">
        <f>IF(ISERROR(D12),"0",C12+D12)</f>
        <v>0.030552870370370373</v>
      </c>
    </row>
    <row r="13" spans="1:5" ht="15">
      <c r="A13" t="s">
        <v>89</v>
      </c>
      <c r="B13" t="s">
        <v>90</v>
      </c>
      <c r="C13" t="s">
        <v>246</v>
      </c>
      <c r="D13" s="2">
        <f>VLOOKUP(A13,'[1]Short Course Handicaps'!$C$2:$F$300,4,FALSE)</f>
        <v>0.010838402777777778</v>
      </c>
      <c r="E13" s="2">
        <f>IF(ISERROR(D13),"0",C13+D13)</f>
        <v>0.03072150462962963</v>
      </c>
    </row>
    <row r="14" spans="1:5" ht="15">
      <c r="A14" t="s">
        <v>73</v>
      </c>
      <c r="B14" t="s">
        <v>107</v>
      </c>
      <c r="C14" t="s">
        <v>247</v>
      </c>
      <c r="D14" s="2">
        <f>VLOOKUP(A14,'[1]Short Course Handicaps'!$C$2:$F$300,4,FALSE)</f>
        <v>0.010454444444444443</v>
      </c>
      <c r="E14" s="2">
        <f>IF(ISERROR(D14),"0",C14+D14)</f>
        <v>0.030968333333333334</v>
      </c>
    </row>
    <row r="15" spans="1:5" ht="15">
      <c r="A15" t="s">
        <v>248</v>
      </c>
      <c r="B15" t="s">
        <v>249</v>
      </c>
      <c r="C15" t="s">
        <v>250</v>
      </c>
      <c r="D15" s="2">
        <f>VLOOKUP(A15,'[1]Short Course Handicaps'!$C$2:$F$300,4,FALSE)</f>
        <v>0.009958217592592624</v>
      </c>
      <c r="E15" s="2">
        <f>IF(ISERROR(D15),"0",C15+D15)</f>
        <v>0.030976736111111146</v>
      </c>
    </row>
    <row r="16" spans="1:5" ht="15">
      <c r="A16" t="s">
        <v>94</v>
      </c>
      <c r="B16" t="s">
        <v>95</v>
      </c>
      <c r="C16" t="s">
        <v>251</v>
      </c>
      <c r="D16" s="2">
        <f>VLOOKUP(A16,'[1]Short Course Handicaps'!$C$2:$F$300,4,FALSE)</f>
        <v>0.006106284722222221</v>
      </c>
      <c r="E16" s="2">
        <f>IF(ISERROR(D16),"0",C16+D16)</f>
        <v>0.03098591435185185</v>
      </c>
    </row>
    <row r="17" spans="1:5" ht="15">
      <c r="A17" t="s">
        <v>83</v>
      </c>
      <c r="B17" t="s">
        <v>109</v>
      </c>
      <c r="C17" t="s">
        <v>252</v>
      </c>
      <c r="D17" s="2">
        <f>VLOOKUP(A17,'[1]Short Course Handicaps'!$C$2:$F$300,4,FALSE)</f>
        <v>0.008770416666666668</v>
      </c>
      <c r="E17" s="2">
        <f>IF(ISERROR(D17),"0",C17+D17)</f>
        <v>0.03109796296296296</v>
      </c>
    </row>
    <row r="18" spans="1:5" ht="15">
      <c r="A18" t="s">
        <v>112</v>
      </c>
      <c r="B18" t="s">
        <v>113</v>
      </c>
      <c r="C18" t="s">
        <v>253</v>
      </c>
      <c r="D18" s="2">
        <f>VLOOKUP(A18,'[1]Short Course Handicaps'!$C$2:$F$300,4,FALSE)</f>
        <v>0.006311736111111108</v>
      </c>
      <c r="E18" s="2">
        <f>IF(ISERROR(D18),"0",C18+D18)</f>
        <v>0.03111960648148148</v>
      </c>
    </row>
    <row r="19" spans="1:5" ht="15">
      <c r="A19" t="s">
        <v>108</v>
      </c>
      <c r="B19" t="s">
        <v>38</v>
      </c>
      <c r="C19" t="s">
        <v>254</v>
      </c>
      <c r="D19" s="2">
        <f>VLOOKUP(A19,'[1]Short Course Handicaps'!$C$2:$F$300,4,FALSE)</f>
        <v>0.009831354166666665</v>
      </c>
      <c r="E19" s="2">
        <f>IF(ISERROR(D19),"0",C19+D19)</f>
        <v>0.031223715277777772</v>
      </c>
    </row>
    <row r="20" spans="1:5" ht="15">
      <c r="A20" t="s">
        <v>149</v>
      </c>
      <c r="B20" t="s">
        <v>150</v>
      </c>
      <c r="C20" t="s">
        <v>255</v>
      </c>
      <c r="D20" s="2">
        <f>VLOOKUP(A20,'[1]Short Course Handicaps'!$C$2:$F$300,4,FALSE)</f>
        <v>0.006933703703703704</v>
      </c>
      <c r="E20" s="2">
        <f>IF(ISERROR(D20),"0",C20+D20)</f>
        <v>0.03125662037037037</v>
      </c>
    </row>
    <row r="21" spans="1:5" ht="15">
      <c r="A21" t="s">
        <v>256</v>
      </c>
      <c r="B21" t="s">
        <v>257</v>
      </c>
      <c r="C21" t="s">
        <v>258</v>
      </c>
      <c r="D21" s="2">
        <f>VLOOKUP(A21,'[1]Short Course Handicaps'!$C$2:$F$300,4,FALSE)</f>
        <v>0.008635694444444444</v>
      </c>
      <c r="E21" s="2">
        <f>IF(ISERROR(D21),"0",C21+D21)</f>
        <v>0.031295416666666666</v>
      </c>
    </row>
    <row r="22" spans="1:5" ht="15">
      <c r="A22" t="s">
        <v>114</v>
      </c>
      <c r="B22" t="s">
        <v>115</v>
      </c>
      <c r="C22" t="s">
        <v>259</v>
      </c>
      <c r="D22" s="2">
        <f>VLOOKUP(A22,'[1]Short Course Handicaps'!$C$2:$F$300,4,FALSE)</f>
        <v>0.005458495370370369</v>
      </c>
      <c r="E22" s="2">
        <f>IF(ISERROR(D22),"0",C22+D22)</f>
        <v>0.031365902777777774</v>
      </c>
    </row>
    <row r="23" spans="1:5" ht="15">
      <c r="A23" t="s">
        <v>145</v>
      </c>
      <c r="B23" t="s">
        <v>19</v>
      </c>
      <c r="C23" t="s">
        <v>260</v>
      </c>
      <c r="D23" s="2">
        <f>VLOOKUP(A23,'[1]Short Course Handicaps'!$C$2:$F$300,4,FALSE)</f>
        <v>0.00930369212962963</v>
      </c>
      <c r="E23" s="2">
        <f>IF(ISERROR(D23),"0",C23+D23)</f>
        <v>0.03146920138888889</v>
      </c>
    </row>
    <row r="24" spans="1:5" ht="15">
      <c r="A24" t="s">
        <v>152</v>
      </c>
      <c r="B24" t="s">
        <v>153</v>
      </c>
      <c r="C24" t="s">
        <v>261</v>
      </c>
      <c r="D24" s="2">
        <f>VLOOKUP(A24,'[1]Short Course Handicaps'!$C$2:$F$300,4,FALSE)</f>
        <v>0.004811828703703703</v>
      </c>
      <c r="E24" s="2">
        <f>IF(ISERROR(D24),"0",C24+D24)</f>
        <v>0.031578032407407405</v>
      </c>
    </row>
    <row r="25" spans="1:5" ht="15">
      <c r="A25" t="s">
        <v>22</v>
      </c>
      <c r="B25" t="s">
        <v>21</v>
      </c>
      <c r="C25" t="s">
        <v>262</v>
      </c>
      <c r="D25" s="2">
        <f>VLOOKUP(A25,'[1]Short Course Handicaps'!$C$2:$F$300,4,FALSE)</f>
        <v>0.010205208333333313</v>
      </c>
      <c r="E25" s="2">
        <f>IF(ISERROR(D25),"0",C25+D25)</f>
        <v>0.03162303240740738</v>
      </c>
    </row>
    <row r="26" spans="1:5" ht="15">
      <c r="A26" t="s">
        <v>263</v>
      </c>
      <c r="B26" t="s">
        <v>264</v>
      </c>
      <c r="C26" t="s">
        <v>265</v>
      </c>
      <c r="D26" s="2">
        <f>VLOOKUP(A26,'[1]Short Course Handicaps'!$C$2:$F$300,4,FALSE)</f>
        <v>0.0061220023148148145</v>
      </c>
      <c r="E26" s="2">
        <f>IF(ISERROR(D26),"0",C26+D26)</f>
        <v>0.0316972337962963</v>
      </c>
    </row>
    <row r="27" spans="1:5" ht="15">
      <c r="A27" t="s">
        <v>143</v>
      </c>
      <c r="B27" t="s">
        <v>144</v>
      </c>
      <c r="C27" t="s">
        <v>266</v>
      </c>
      <c r="D27" s="2">
        <f>VLOOKUP(A27,'[1]Short Course Handicaps'!$C$2:$F$300,4,FALSE)</f>
        <v>0.01032309027777778</v>
      </c>
      <c r="E27" s="2">
        <f>IF(ISERROR(D27),"0",C27+D27)</f>
        <v>0.0318728587962963</v>
      </c>
    </row>
    <row r="28" spans="1:5" ht="15">
      <c r="A28" t="s">
        <v>110</v>
      </c>
      <c r="B28" t="s">
        <v>111</v>
      </c>
      <c r="C28" t="s">
        <v>267</v>
      </c>
      <c r="D28" s="2">
        <f>VLOOKUP(A28,'[1]Short Course Handicaps'!$C$2:$F$300,4,FALSE)</f>
        <v>0.008151817129629632</v>
      </c>
      <c r="E28" s="2">
        <f>IF(ISERROR(D28),"0",C28+D28)</f>
        <v>0.03202681712962964</v>
      </c>
    </row>
    <row r="29" spans="1:5" ht="15">
      <c r="A29" t="s">
        <v>268</v>
      </c>
      <c r="B29" t="s">
        <v>269</v>
      </c>
      <c r="C29" t="s">
        <v>270</v>
      </c>
      <c r="D29" s="2">
        <f>VLOOKUP(A29,'[1]Short Course Handicaps'!$C$2:$F$300,4,FALSE)</f>
        <v>0.010159178240740741</v>
      </c>
      <c r="E29" s="2">
        <f>IF(ISERROR(D29),"0",C29+D29)</f>
        <v>0.03217653935185185</v>
      </c>
    </row>
    <row r="30" spans="1:5" ht="15">
      <c r="A30" t="s">
        <v>74</v>
      </c>
      <c r="B30" t="s">
        <v>75</v>
      </c>
      <c r="C30" t="s">
        <v>271</v>
      </c>
      <c r="D30" s="2">
        <f>VLOOKUP(A30,'[1]Short Course Handicaps'!$C$2:$F$300,4,FALSE)</f>
        <v>0.00809568287037037</v>
      </c>
      <c r="E30" s="2">
        <f>IF(ISERROR(D30),"0",C30+D30)</f>
        <v>0.03222878472222222</v>
      </c>
    </row>
    <row r="31" spans="1:5" ht="15">
      <c r="A31" t="s">
        <v>138</v>
      </c>
      <c r="B31" t="s">
        <v>139</v>
      </c>
      <c r="C31" t="s">
        <v>272</v>
      </c>
      <c r="D31" s="2">
        <f>VLOOKUP(A31,'[1]Short Course Handicaps'!$C$2:$F$300,4,FALSE)</f>
        <v>0.008609872685185187</v>
      </c>
      <c r="E31" s="2">
        <f>IF(ISERROR(D31),"0",C31+D31)</f>
        <v>0.03251149305555556</v>
      </c>
    </row>
    <row r="32" spans="1:5" ht="15">
      <c r="A32" t="s">
        <v>147</v>
      </c>
      <c r="B32" t="s">
        <v>148</v>
      </c>
      <c r="C32" t="s">
        <v>273</v>
      </c>
      <c r="D32" s="2">
        <f>VLOOKUP(A32,'[1]Short Course Handicaps'!$C$2:$F$300,4,FALSE)</f>
        <v>0.007866655092592592</v>
      </c>
      <c r="E32" s="2">
        <f>IF(ISERROR(D32),"0",C32+D32)</f>
        <v>0.032805312499999996</v>
      </c>
    </row>
    <row r="33" spans="1:5" ht="15">
      <c r="A33" t="s">
        <v>154</v>
      </c>
      <c r="B33" t="s">
        <v>155</v>
      </c>
      <c r="C33" t="s">
        <v>274</v>
      </c>
      <c r="D33" s="2">
        <f>VLOOKUP(A33,'[1]Short Course Handicaps'!$C$2:$F$300,4,FALSE)</f>
        <v>0.004810706018518517</v>
      </c>
      <c r="E33" s="2">
        <f>IF(ISERROR(D33),"0",C33+D33)</f>
        <v>0.033047974537037034</v>
      </c>
    </row>
    <row r="34" spans="1:5" ht="15">
      <c r="A34" t="s">
        <v>141</v>
      </c>
      <c r="B34" t="s">
        <v>142</v>
      </c>
      <c r="C34" t="s">
        <v>275</v>
      </c>
      <c r="D34" s="2">
        <f>VLOOKUP(A34,'[1]Short Course Handicaps'!$C$2:$F$300,4,FALSE)</f>
        <v>0.01060039351851852</v>
      </c>
      <c r="E34" s="2">
        <f>IF(ISERROR(D34),"0",C34+D34)</f>
        <v>0.03336196759259259</v>
      </c>
    </row>
    <row r="35" spans="1:5" ht="15">
      <c r="A35" t="s">
        <v>99</v>
      </c>
      <c r="B35" t="s">
        <v>100</v>
      </c>
      <c r="C35" t="s">
        <v>276</v>
      </c>
      <c r="D35" s="2">
        <f>VLOOKUP(A35,'[1]Short Course Handicaps'!$C$2:$F$300,4,FALSE)</f>
        <v>0.013247685185185229</v>
      </c>
      <c r="E35" s="2">
        <f>IF(ISERROR(D35),"0",C35+D35)</f>
        <v>0.03552314814814819</v>
      </c>
    </row>
    <row r="41" ht="15">
      <c r="A41" s="1" t="s">
        <v>20</v>
      </c>
    </row>
    <row r="42" spans="1:3" ht="15">
      <c r="A42" t="s">
        <v>277</v>
      </c>
      <c r="B42" t="s">
        <v>278</v>
      </c>
      <c r="C42" t="s">
        <v>279</v>
      </c>
    </row>
    <row r="43" spans="1:3" ht="15">
      <c r="A43" t="s">
        <v>280</v>
      </c>
      <c r="B43" t="s">
        <v>157</v>
      </c>
      <c r="C43" t="s">
        <v>281</v>
      </c>
    </row>
    <row r="44" spans="1:3" ht="15">
      <c r="A44" t="s">
        <v>282</v>
      </c>
      <c r="B44" t="s">
        <v>283</v>
      </c>
      <c r="C44" t="s">
        <v>284</v>
      </c>
    </row>
    <row r="45" spans="1:3" ht="15">
      <c r="A45" t="s">
        <v>285</v>
      </c>
      <c r="B45" t="s">
        <v>30</v>
      </c>
      <c r="C45" t="s">
        <v>286</v>
      </c>
    </row>
    <row r="46" spans="1:3" ht="15">
      <c r="A46" t="s">
        <v>287</v>
      </c>
      <c r="B46" t="s">
        <v>288</v>
      </c>
      <c r="C46" t="s">
        <v>289</v>
      </c>
    </row>
    <row r="47" spans="1:3" ht="15">
      <c r="A47" t="s">
        <v>290</v>
      </c>
      <c r="B47" t="s">
        <v>159</v>
      </c>
      <c r="C47" t="s">
        <v>291</v>
      </c>
    </row>
    <row r="48" spans="1:3" ht="15">
      <c r="A48" t="s">
        <v>292</v>
      </c>
      <c r="B48" t="s">
        <v>28</v>
      </c>
      <c r="C48" t="s">
        <v>293</v>
      </c>
    </row>
    <row r="49" spans="1:3" ht="15">
      <c r="A49" t="s">
        <v>294</v>
      </c>
      <c r="B49" t="s">
        <v>69</v>
      </c>
      <c r="C49" t="s">
        <v>295</v>
      </c>
    </row>
    <row r="50" spans="1:3" ht="15">
      <c r="A50" t="s">
        <v>151</v>
      </c>
      <c r="B50" t="s">
        <v>18</v>
      </c>
      <c r="C50" t="s">
        <v>296</v>
      </c>
    </row>
    <row r="51" spans="1:3" ht="15">
      <c r="A51" t="s">
        <v>158</v>
      </c>
      <c r="B51" t="s">
        <v>206</v>
      </c>
      <c r="C51" t="s">
        <v>558</v>
      </c>
    </row>
    <row r="52" spans="1:3" ht="15">
      <c r="A52" t="s">
        <v>156</v>
      </c>
      <c r="B52" t="s">
        <v>70</v>
      </c>
      <c r="C52" t="s">
        <v>297</v>
      </c>
    </row>
    <row r="53" spans="1:3" ht="15">
      <c r="A53" t="s">
        <v>298</v>
      </c>
      <c r="B53" t="s">
        <v>128</v>
      </c>
      <c r="C53" t="s">
        <v>299</v>
      </c>
    </row>
    <row r="54" spans="1:3" ht="15">
      <c r="A54" t="s">
        <v>300</v>
      </c>
      <c r="B54" t="s">
        <v>127</v>
      </c>
      <c r="C54" t="s">
        <v>301</v>
      </c>
    </row>
    <row r="55" spans="1:3" ht="15">
      <c r="A55" t="s">
        <v>302</v>
      </c>
      <c r="B55" t="s">
        <v>303</v>
      </c>
      <c r="C55" t="s">
        <v>304</v>
      </c>
    </row>
    <row r="56" spans="1:3" ht="15">
      <c r="A56" t="s">
        <v>305</v>
      </c>
      <c r="B56" t="s">
        <v>306</v>
      </c>
      <c r="C56" t="s">
        <v>307</v>
      </c>
    </row>
    <row r="57" spans="1:3" ht="15">
      <c r="A57" t="s">
        <v>308</v>
      </c>
      <c r="B57" t="s">
        <v>130</v>
      </c>
      <c r="C57" t="s">
        <v>309</v>
      </c>
    </row>
    <row r="58" spans="1:3" ht="15">
      <c r="A58" t="s">
        <v>310</v>
      </c>
      <c r="B58" t="s">
        <v>126</v>
      </c>
      <c r="C58" t="s">
        <v>311</v>
      </c>
    </row>
    <row r="59" spans="1:3" ht="15">
      <c r="A59" t="s">
        <v>160</v>
      </c>
      <c r="B59" t="s">
        <v>312</v>
      </c>
      <c r="C59" t="s">
        <v>313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53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bestFit="1" customWidth="1"/>
    <col min="2" max="2" width="17.8515625" style="0" bestFit="1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9" max="9" width="9.28125" style="0" bestFit="1" customWidth="1"/>
    <col min="10" max="10" width="8.7109375" style="0" bestFit="1" customWidth="1"/>
  </cols>
  <sheetData>
    <row r="1" spans="1:7" ht="18">
      <c r="A1" s="14" t="s">
        <v>17</v>
      </c>
      <c r="B1" s="14"/>
      <c r="C1" s="14"/>
      <c r="D1" s="14"/>
      <c r="E1" s="14"/>
      <c r="F1" s="14"/>
      <c r="G1" s="14"/>
    </row>
    <row r="2" spans="1:7" ht="18">
      <c r="A2" s="14" t="s">
        <v>16</v>
      </c>
      <c r="B2" s="14"/>
      <c r="C2" s="14"/>
      <c r="D2" s="14"/>
      <c r="E2" s="14"/>
      <c r="F2" s="14"/>
      <c r="G2" s="14"/>
    </row>
    <row r="3" spans="1:7" ht="15.75">
      <c r="A3" s="15" t="s">
        <v>24</v>
      </c>
      <c r="B3" s="16"/>
      <c r="C3" s="16"/>
      <c r="D3" s="16"/>
      <c r="E3" s="16"/>
      <c r="F3" s="16"/>
      <c r="G3" s="16"/>
    </row>
    <row r="4" spans="1:7" ht="15">
      <c r="A4" s="17">
        <f>'Long Course Handicap Results'!A4:E4</f>
        <v>40866</v>
      </c>
      <c r="B4" s="17"/>
      <c r="C4" s="17"/>
      <c r="D4" s="17"/>
      <c r="E4" s="17"/>
      <c r="F4" s="17"/>
      <c r="G4" s="17"/>
    </row>
    <row r="5" spans="1:7" ht="15">
      <c r="C5" s="8" t="s">
        <v>25</v>
      </c>
      <c r="D5" s="3" t="s">
        <v>25</v>
      </c>
      <c r="E5" s="8" t="s">
        <v>25</v>
      </c>
      <c r="F5" s="8" t="s">
        <v>25</v>
      </c>
      <c r="G5" s="3" t="s">
        <v>25</v>
      </c>
    </row>
    <row r="6" spans="1:10" ht="15">
      <c r="A6" t="s">
        <v>66</v>
      </c>
      <c r="B6" t="s">
        <v>13</v>
      </c>
      <c r="C6" t="s">
        <v>12</v>
      </c>
      <c r="D6" t="s">
        <v>65</v>
      </c>
      <c r="E6" t="s">
        <v>64</v>
      </c>
      <c r="F6" t="s">
        <v>63</v>
      </c>
      <c r="G6" t="s">
        <v>62</v>
      </c>
      <c r="H6" t="s">
        <v>61</v>
      </c>
      <c r="I6" t="s">
        <v>60</v>
      </c>
      <c r="J6" t="s">
        <v>59</v>
      </c>
    </row>
    <row r="7" spans="1:10" ht="15">
      <c r="A7" t="s">
        <v>6</v>
      </c>
      <c r="B7" t="s">
        <v>89</v>
      </c>
      <c r="C7" t="s">
        <v>90</v>
      </c>
      <c r="D7" t="s">
        <v>49</v>
      </c>
      <c r="E7" t="s">
        <v>314</v>
      </c>
      <c r="F7" t="s">
        <v>49</v>
      </c>
      <c r="G7" t="s">
        <v>315</v>
      </c>
      <c r="H7" t="s">
        <v>51</v>
      </c>
      <c r="I7" t="s">
        <v>316</v>
      </c>
      <c r="J7" t="s">
        <v>246</v>
      </c>
    </row>
    <row r="8" spans="1:10" ht="15">
      <c r="A8" t="s">
        <v>57</v>
      </c>
      <c r="B8" t="s">
        <v>73</v>
      </c>
      <c r="C8" t="s">
        <v>107</v>
      </c>
      <c r="D8" t="s">
        <v>48</v>
      </c>
      <c r="E8" t="s">
        <v>317</v>
      </c>
      <c r="F8" t="s">
        <v>57</v>
      </c>
      <c r="G8" t="s">
        <v>318</v>
      </c>
      <c r="H8" t="s">
        <v>37</v>
      </c>
      <c r="I8" t="s">
        <v>319</v>
      </c>
      <c r="J8" t="s">
        <v>247</v>
      </c>
    </row>
    <row r="9" spans="1:10" ht="15">
      <c r="A9" t="s">
        <v>49</v>
      </c>
      <c r="B9" t="s">
        <v>248</v>
      </c>
      <c r="C9" t="s">
        <v>249</v>
      </c>
      <c r="D9" t="s">
        <v>54</v>
      </c>
      <c r="E9" t="s">
        <v>320</v>
      </c>
      <c r="F9" t="s">
        <v>54</v>
      </c>
      <c r="G9" t="s">
        <v>321</v>
      </c>
      <c r="H9" t="s">
        <v>46</v>
      </c>
      <c r="I9" t="s">
        <v>322</v>
      </c>
      <c r="J9" t="s">
        <v>250</v>
      </c>
    </row>
    <row r="10" spans="1:10" ht="15">
      <c r="A10" t="s">
        <v>58</v>
      </c>
      <c r="B10" t="s">
        <v>108</v>
      </c>
      <c r="C10" t="s">
        <v>38</v>
      </c>
      <c r="D10" t="s">
        <v>34</v>
      </c>
      <c r="E10" t="s">
        <v>323</v>
      </c>
      <c r="F10" t="s">
        <v>48</v>
      </c>
      <c r="G10" t="s">
        <v>324</v>
      </c>
      <c r="H10" t="s">
        <v>53</v>
      </c>
      <c r="I10" t="s">
        <v>325</v>
      </c>
      <c r="J10" t="s">
        <v>254</v>
      </c>
    </row>
    <row r="11" spans="1:10" ht="15">
      <c r="A11" t="s">
        <v>54</v>
      </c>
      <c r="B11" t="s">
        <v>277</v>
      </c>
      <c r="C11" t="s">
        <v>278</v>
      </c>
      <c r="D11" t="s">
        <v>35</v>
      </c>
      <c r="E11" t="s">
        <v>326</v>
      </c>
      <c r="F11" t="s">
        <v>34</v>
      </c>
      <c r="G11" t="s">
        <v>327</v>
      </c>
      <c r="H11" t="s">
        <v>57</v>
      </c>
      <c r="I11" t="s">
        <v>328</v>
      </c>
      <c r="J11" t="s">
        <v>279</v>
      </c>
    </row>
    <row r="12" spans="1:10" ht="15">
      <c r="A12" t="s">
        <v>55</v>
      </c>
      <c r="B12" t="s">
        <v>22</v>
      </c>
      <c r="C12" t="s">
        <v>21</v>
      </c>
      <c r="D12" t="s">
        <v>45</v>
      </c>
      <c r="E12" t="s">
        <v>329</v>
      </c>
      <c r="F12" t="s">
        <v>58</v>
      </c>
      <c r="G12" t="s">
        <v>330</v>
      </c>
      <c r="H12" t="s">
        <v>44</v>
      </c>
      <c r="I12" t="s">
        <v>331</v>
      </c>
      <c r="J12" t="s">
        <v>262</v>
      </c>
    </row>
    <row r="13" spans="1:10" ht="15">
      <c r="A13" t="s">
        <v>51</v>
      </c>
      <c r="B13" t="s">
        <v>143</v>
      </c>
      <c r="C13" t="s">
        <v>144</v>
      </c>
      <c r="D13" t="s">
        <v>56</v>
      </c>
      <c r="E13" t="s">
        <v>332</v>
      </c>
      <c r="F13" t="s">
        <v>51</v>
      </c>
      <c r="G13" t="s">
        <v>333</v>
      </c>
      <c r="H13" t="s">
        <v>52</v>
      </c>
      <c r="I13" t="s">
        <v>334</v>
      </c>
      <c r="J13" t="s">
        <v>266</v>
      </c>
    </row>
    <row r="14" spans="1:10" ht="15">
      <c r="A14" t="s">
        <v>48</v>
      </c>
      <c r="B14" t="s">
        <v>239</v>
      </c>
      <c r="C14" t="s">
        <v>29</v>
      </c>
      <c r="D14" t="s">
        <v>37</v>
      </c>
      <c r="E14" t="s">
        <v>335</v>
      </c>
      <c r="F14" t="s">
        <v>53</v>
      </c>
      <c r="G14" t="s">
        <v>336</v>
      </c>
      <c r="H14" t="s">
        <v>34</v>
      </c>
      <c r="I14" t="s">
        <v>337</v>
      </c>
      <c r="J14" t="s">
        <v>240</v>
      </c>
    </row>
    <row r="15" spans="1:10" ht="15">
      <c r="A15" t="s">
        <v>53</v>
      </c>
      <c r="B15" t="s">
        <v>236</v>
      </c>
      <c r="C15" t="s">
        <v>237</v>
      </c>
      <c r="D15" t="s">
        <v>53</v>
      </c>
      <c r="E15" t="s">
        <v>338</v>
      </c>
      <c r="F15" t="s">
        <v>37</v>
      </c>
      <c r="G15" t="s">
        <v>339</v>
      </c>
      <c r="H15" t="s">
        <v>43</v>
      </c>
      <c r="I15" t="s">
        <v>340</v>
      </c>
      <c r="J15" t="s">
        <v>238</v>
      </c>
    </row>
    <row r="16" spans="1:10" ht="15">
      <c r="A16" t="s">
        <v>56</v>
      </c>
      <c r="B16" t="s">
        <v>280</v>
      </c>
      <c r="C16" t="s">
        <v>157</v>
      </c>
      <c r="D16" t="s">
        <v>51</v>
      </c>
      <c r="E16" t="s">
        <v>341</v>
      </c>
      <c r="F16" t="s">
        <v>5</v>
      </c>
      <c r="G16" t="s">
        <v>342</v>
      </c>
      <c r="H16" t="s">
        <v>50</v>
      </c>
      <c r="I16" t="s">
        <v>343</v>
      </c>
      <c r="J16" t="s">
        <v>281</v>
      </c>
    </row>
    <row r="17" spans="1:10" ht="15">
      <c r="A17" t="s">
        <v>37</v>
      </c>
      <c r="B17" t="s">
        <v>268</v>
      </c>
      <c r="C17" t="s">
        <v>269</v>
      </c>
      <c r="D17" t="s">
        <v>55</v>
      </c>
      <c r="E17" t="s">
        <v>344</v>
      </c>
      <c r="F17" t="s">
        <v>52</v>
      </c>
      <c r="G17" t="s">
        <v>345</v>
      </c>
      <c r="H17" t="s">
        <v>56</v>
      </c>
      <c r="I17" t="s">
        <v>346</v>
      </c>
      <c r="J17" t="s">
        <v>270</v>
      </c>
    </row>
    <row r="18" spans="1:10" ht="15">
      <c r="A18" t="s">
        <v>34</v>
      </c>
      <c r="B18" t="s">
        <v>145</v>
      </c>
      <c r="C18" t="s">
        <v>19</v>
      </c>
      <c r="D18" t="s">
        <v>44</v>
      </c>
      <c r="E18" t="s">
        <v>347</v>
      </c>
      <c r="F18" t="s">
        <v>46</v>
      </c>
      <c r="G18" t="s">
        <v>348</v>
      </c>
      <c r="H18" t="s">
        <v>5</v>
      </c>
      <c r="I18" t="s">
        <v>164</v>
      </c>
      <c r="J18" t="s">
        <v>260</v>
      </c>
    </row>
    <row r="19" spans="1:10" ht="15">
      <c r="A19" t="s">
        <v>46</v>
      </c>
      <c r="B19" t="s">
        <v>243</v>
      </c>
      <c r="C19" t="s">
        <v>244</v>
      </c>
      <c r="D19" t="s">
        <v>30</v>
      </c>
      <c r="E19" t="s">
        <v>349</v>
      </c>
      <c r="F19" t="s">
        <v>19</v>
      </c>
      <c r="G19" t="s">
        <v>350</v>
      </c>
      <c r="H19" t="s">
        <v>55</v>
      </c>
      <c r="I19" t="s">
        <v>351</v>
      </c>
      <c r="J19" t="s">
        <v>245</v>
      </c>
    </row>
    <row r="20" spans="1:10" ht="15">
      <c r="A20" t="s">
        <v>5</v>
      </c>
      <c r="B20" t="s">
        <v>105</v>
      </c>
      <c r="C20" t="s">
        <v>106</v>
      </c>
      <c r="D20" t="s">
        <v>52</v>
      </c>
      <c r="E20" t="s">
        <v>352</v>
      </c>
      <c r="F20" t="s">
        <v>30</v>
      </c>
      <c r="G20" t="s">
        <v>353</v>
      </c>
      <c r="H20" t="s">
        <v>49</v>
      </c>
      <c r="I20" t="s">
        <v>354</v>
      </c>
      <c r="J20" t="s">
        <v>242</v>
      </c>
    </row>
    <row r="21" spans="1:10" ht="15">
      <c r="A21" t="s">
        <v>4</v>
      </c>
      <c r="B21" t="s">
        <v>99</v>
      </c>
      <c r="C21" t="s">
        <v>100</v>
      </c>
      <c r="D21" t="s">
        <v>27</v>
      </c>
      <c r="E21" t="s">
        <v>355</v>
      </c>
      <c r="F21" t="s">
        <v>6</v>
      </c>
      <c r="G21" t="s">
        <v>356</v>
      </c>
      <c r="H21" t="s">
        <v>26</v>
      </c>
      <c r="I21" t="s">
        <v>357</v>
      </c>
      <c r="J21" t="s">
        <v>276</v>
      </c>
    </row>
    <row r="22" spans="1:10" ht="15">
      <c r="A22" t="s">
        <v>50</v>
      </c>
      <c r="B22" t="s">
        <v>71</v>
      </c>
      <c r="C22" t="s">
        <v>72</v>
      </c>
      <c r="D22" t="s">
        <v>41</v>
      </c>
      <c r="E22" t="s">
        <v>358</v>
      </c>
      <c r="F22" t="s">
        <v>44</v>
      </c>
      <c r="G22" t="s">
        <v>359</v>
      </c>
      <c r="H22" t="s">
        <v>54</v>
      </c>
      <c r="I22" t="s">
        <v>360</v>
      </c>
      <c r="J22" t="s">
        <v>241</v>
      </c>
    </row>
    <row r="23" spans="1:10" ht="15">
      <c r="A23" t="s">
        <v>19</v>
      </c>
      <c r="B23" t="s">
        <v>83</v>
      </c>
      <c r="C23" t="s">
        <v>109</v>
      </c>
      <c r="D23" t="s">
        <v>50</v>
      </c>
      <c r="E23" t="s">
        <v>361</v>
      </c>
      <c r="F23" t="s">
        <v>4</v>
      </c>
      <c r="G23" t="s">
        <v>362</v>
      </c>
      <c r="H23" t="s">
        <v>19</v>
      </c>
      <c r="I23" t="s">
        <v>163</v>
      </c>
      <c r="J23" t="s">
        <v>252</v>
      </c>
    </row>
    <row r="24" spans="1:10" ht="15">
      <c r="A24" t="s">
        <v>52</v>
      </c>
      <c r="B24" t="s">
        <v>282</v>
      </c>
      <c r="C24" t="s">
        <v>283</v>
      </c>
      <c r="D24" t="s">
        <v>42</v>
      </c>
      <c r="E24" t="s">
        <v>363</v>
      </c>
      <c r="F24" t="s">
        <v>39</v>
      </c>
      <c r="G24" t="s">
        <v>364</v>
      </c>
      <c r="H24" t="s">
        <v>58</v>
      </c>
      <c r="I24" t="s">
        <v>365</v>
      </c>
      <c r="J24" t="s">
        <v>284</v>
      </c>
    </row>
    <row r="25" spans="1:10" ht="15">
      <c r="A25" t="s">
        <v>44</v>
      </c>
      <c r="B25" t="s">
        <v>256</v>
      </c>
      <c r="C25" t="s">
        <v>257</v>
      </c>
      <c r="D25" t="s">
        <v>23</v>
      </c>
      <c r="E25" t="s">
        <v>366</v>
      </c>
      <c r="F25" t="s">
        <v>50</v>
      </c>
      <c r="G25" t="s">
        <v>367</v>
      </c>
      <c r="H25" t="s">
        <v>48</v>
      </c>
      <c r="I25" t="s">
        <v>368</v>
      </c>
      <c r="J25" t="s">
        <v>258</v>
      </c>
    </row>
    <row r="26" spans="1:10" ht="15">
      <c r="A26" t="s">
        <v>43</v>
      </c>
      <c r="B26" t="s">
        <v>141</v>
      </c>
      <c r="C26" t="s">
        <v>142</v>
      </c>
      <c r="D26" t="s">
        <v>38</v>
      </c>
      <c r="E26" t="s">
        <v>369</v>
      </c>
      <c r="F26" t="s">
        <v>55</v>
      </c>
      <c r="G26" t="s">
        <v>370</v>
      </c>
      <c r="H26" t="s">
        <v>40</v>
      </c>
      <c r="I26" t="s">
        <v>371</v>
      </c>
      <c r="J26" t="s">
        <v>275</v>
      </c>
    </row>
    <row r="27" spans="1:10" ht="15">
      <c r="A27" t="s">
        <v>45</v>
      </c>
      <c r="B27" t="s">
        <v>285</v>
      </c>
      <c r="C27" t="s">
        <v>30</v>
      </c>
      <c r="D27" t="s">
        <v>19</v>
      </c>
      <c r="E27" t="s">
        <v>372</v>
      </c>
      <c r="F27" t="s">
        <v>56</v>
      </c>
      <c r="G27" t="s">
        <v>373</v>
      </c>
      <c r="H27" t="s">
        <v>36</v>
      </c>
      <c r="I27" t="s">
        <v>374</v>
      </c>
      <c r="J27" t="s">
        <v>286</v>
      </c>
    </row>
    <row r="28" spans="1:10" ht="15">
      <c r="A28" t="s">
        <v>39</v>
      </c>
      <c r="B28" t="s">
        <v>110</v>
      </c>
      <c r="C28" t="s">
        <v>111</v>
      </c>
      <c r="D28" t="s">
        <v>57</v>
      </c>
      <c r="E28" t="s">
        <v>375</v>
      </c>
      <c r="F28" t="s">
        <v>32</v>
      </c>
      <c r="G28" t="s">
        <v>376</v>
      </c>
      <c r="H28" t="s">
        <v>30</v>
      </c>
      <c r="I28" t="s">
        <v>377</v>
      </c>
      <c r="J28" t="s">
        <v>267</v>
      </c>
    </row>
    <row r="29" spans="1:10" ht="15">
      <c r="A29" t="s">
        <v>30</v>
      </c>
      <c r="B29" t="s">
        <v>138</v>
      </c>
      <c r="C29" t="s">
        <v>139</v>
      </c>
      <c r="D29" t="s">
        <v>5</v>
      </c>
      <c r="E29" t="s">
        <v>378</v>
      </c>
      <c r="F29" t="s">
        <v>27</v>
      </c>
      <c r="G29" t="s">
        <v>379</v>
      </c>
      <c r="H29" t="s">
        <v>38</v>
      </c>
      <c r="I29" t="s">
        <v>380</v>
      </c>
      <c r="J29" t="s">
        <v>272</v>
      </c>
    </row>
    <row r="30" spans="1:10" ht="15">
      <c r="A30" t="s">
        <v>47</v>
      </c>
      <c r="B30" t="s">
        <v>287</v>
      </c>
      <c r="C30" t="s">
        <v>288</v>
      </c>
      <c r="D30" t="s">
        <v>43</v>
      </c>
      <c r="E30" t="s">
        <v>381</v>
      </c>
      <c r="F30" t="s">
        <v>38</v>
      </c>
      <c r="G30" t="s">
        <v>382</v>
      </c>
      <c r="H30" t="s">
        <v>45</v>
      </c>
      <c r="I30" t="s">
        <v>383</v>
      </c>
      <c r="J30" t="s">
        <v>289</v>
      </c>
    </row>
    <row r="31" spans="1:10" ht="15">
      <c r="A31" t="s">
        <v>27</v>
      </c>
      <c r="B31" t="s">
        <v>290</v>
      </c>
      <c r="C31" t="s">
        <v>159</v>
      </c>
      <c r="D31" t="s">
        <v>33</v>
      </c>
      <c r="E31" t="s">
        <v>384</v>
      </c>
      <c r="F31" t="s">
        <v>162</v>
      </c>
      <c r="G31" t="s">
        <v>385</v>
      </c>
      <c r="H31" t="s">
        <v>6</v>
      </c>
      <c r="I31" t="s">
        <v>386</v>
      </c>
      <c r="J31" t="s">
        <v>291</v>
      </c>
    </row>
    <row r="32" spans="1:10" ht="15">
      <c r="A32" t="s">
        <v>38</v>
      </c>
      <c r="B32" t="s">
        <v>74</v>
      </c>
      <c r="C32" t="s">
        <v>75</v>
      </c>
      <c r="D32" t="s">
        <v>4</v>
      </c>
      <c r="E32" t="s">
        <v>387</v>
      </c>
      <c r="F32" t="s">
        <v>43</v>
      </c>
      <c r="G32" t="s">
        <v>388</v>
      </c>
      <c r="H32" t="s">
        <v>35</v>
      </c>
      <c r="I32" t="s">
        <v>389</v>
      </c>
      <c r="J32" t="s">
        <v>271</v>
      </c>
    </row>
    <row r="33" spans="1:10" ht="15">
      <c r="A33" t="s">
        <v>41</v>
      </c>
      <c r="B33" t="s">
        <v>149</v>
      </c>
      <c r="C33" t="s">
        <v>150</v>
      </c>
      <c r="D33" t="s">
        <v>6</v>
      </c>
      <c r="E33" t="s">
        <v>390</v>
      </c>
      <c r="F33" t="s">
        <v>96</v>
      </c>
      <c r="G33" t="s">
        <v>391</v>
      </c>
      <c r="H33" t="s">
        <v>4</v>
      </c>
      <c r="I33" t="s">
        <v>392</v>
      </c>
      <c r="J33" t="s">
        <v>255</v>
      </c>
    </row>
    <row r="34" spans="1:10" ht="15">
      <c r="A34" t="s">
        <v>42</v>
      </c>
      <c r="B34" t="s">
        <v>112</v>
      </c>
      <c r="C34" t="s">
        <v>113</v>
      </c>
      <c r="D34" t="s">
        <v>47</v>
      </c>
      <c r="E34" t="s">
        <v>393</v>
      </c>
      <c r="F34" t="s">
        <v>35</v>
      </c>
      <c r="G34" t="s">
        <v>394</v>
      </c>
      <c r="H34" t="s">
        <v>41</v>
      </c>
      <c r="I34" t="s">
        <v>395</v>
      </c>
      <c r="J34" t="s">
        <v>253</v>
      </c>
    </row>
    <row r="35" spans="1:10" ht="15">
      <c r="A35" t="s">
        <v>40</v>
      </c>
      <c r="B35" t="s">
        <v>94</v>
      </c>
      <c r="C35" t="s">
        <v>95</v>
      </c>
      <c r="D35" t="s">
        <v>39</v>
      </c>
      <c r="E35" t="s">
        <v>396</v>
      </c>
      <c r="F35" t="s">
        <v>29</v>
      </c>
      <c r="G35" t="s">
        <v>397</v>
      </c>
      <c r="H35" t="s">
        <v>42</v>
      </c>
      <c r="I35" t="s">
        <v>398</v>
      </c>
      <c r="J35" t="s">
        <v>251</v>
      </c>
    </row>
    <row r="36" spans="1:10" ht="15">
      <c r="A36" t="s">
        <v>35</v>
      </c>
      <c r="B36" t="s">
        <v>147</v>
      </c>
      <c r="C36" t="s">
        <v>148</v>
      </c>
      <c r="D36" t="s">
        <v>46</v>
      </c>
      <c r="E36" t="s">
        <v>399</v>
      </c>
      <c r="F36" t="s">
        <v>33</v>
      </c>
      <c r="G36" t="s">
        <v>400</v>
      </c>
      <c r="H36" t="s">
        <v>47</v>
      </c>
      <c r="I36" t="s">
        <v>401</v>
      </c>
      <c r="J36" t="s">
        <v>273</v>
      </c>
    </row>
    <row r="37" spans="1:10" ht="15">
      <c r="A37" t="s">
        <v>32</v>
      </c>
      <c r="B37" t="s">
        <v>292</v>
      </c>
      <c r="C37" t="s">
        <v>28</v>
      </c>
      <c r="D37" t="s">
        <v>7</v>
      </c>
      <c r="E37" t="s">
        <v>402</v>
      </c>
      <c r="F37" t="s">
        <v>47</v>
      </c>
      <c r="G37" t="s">
        <v>403</v>
      </c>
      <c r="H37" t="s">
        <v>32</v>
      </c>
      <c r="I37" t="s">
        <v>404</v>
      </c>
      <c r="J37" t="s">
        <v>293</v>
      </c>
    </row>
    <row r="38" spans="1:10" ht="15">
      <c r="A38" t="s">
        <v>29</v>
      </c>
      <c r="B38" t="s">
        <v>263</v>
      </c>
      <c r="C38" t="s">
        <v>264</v>
      </c>
      <c r="D38" t="s">
        <v>29</v>
      </c>
      <c r="E38" t="s">
        <v>405</v>
      </c>
      <c r="F38" t="s">
        <v>41</v>
      </c>
      <c r="G38" t="s">
        <v>406</v>
      </c>
      <c r="H38" t="s">
        <v>31</v>
      </c>
      <c r="I38" t="s">
        <v>407</v>
      </c>
      <c r="J38" t="s">
        <v>265</v>
      </c>
    </row>
    <row r="39" spans="1:10" ht="15">
      <c r="A39" t="s">
        <v>31</v>
      </c>
      <c r="B39" t="s">
        <v>114</v>
      </c>
      <c r="C39" t="s">
        <v>115</v>
      </c>
      <c r="D39" t="s">
        <v>68</v>
      </c>
      <c r="E39" t="s">
        <v>408</v>
      </c>
      <c r="F39" t="s">
        <v>28</v>
      </c>
      <c r="G39" t="s">
        <v>409</v>
      </c>
      <c r="H39" t="s">
        <v>39</v>
      </c>
      <c r="I39" t="s">
        <v>410</v>
      </c>
      <c r="J39" t="s">
        <v>259</v>
      </c>
    </row>
    <row r="40" spans="1:10" ht="15">
      <c r="A40" t="s">
        <v>36</v>
      </c>
      <c r="B40" t="s">
        <v>294</v>
      </c>
      <c r="C40" t="s">
        <v>69</v>
      </c>
      <c r="D40" t="s">
        <v>32</v>
      </c>
      <c r="E40" t="s">
        <v>411</v>
      </c>
      <c r="F40" t="s">
        <v>98</v>
      </c>
      <c r="G40" t="s">
        <v>412</v>
      </c>
      <c r="H40" t="s">
        <v>27</v>
      </c>
      <c r="I40" t="s">
        <v>413</v>
      </c>
      <c r="J40" t="s">
        <v>295</v>
      </c>
    </row>
    <row r="41" spans="1:10" ht="15">
      <c r="A41" t="s">
        <v>28</v>
      </c>
      <c r="B41" t="s">
        <v>151</v>
      </c>
      <c r="C41" t="s">
        <v>18</v>
      </c>
      <c r="D41" t="s">
        <v>40</v>
      </c>
      <c r="E41" t="s">
        <v>414</v>
      </c>
      <c r="F41" t="s">
        <v>42</v>
      </c>
      <c r="G41" t="s">
        <v>415</v>
      </c>
      <c r="H41" t="s">
        <v>33</v>
      </c>
      <c r="I41" t="s">
        <v>416</v>
      </c>
      <c r="J41" t="s">
        <v>296</v>
      </c>
    </row>
    <row r="42" spans="1:10" ht="15">
      <c r="A42" t="s">
        <v>33</v>
      </c>
      <c r="B42" t="s">
        <v>158</v>
      </c>
      <c r="C42" t="s">
        <v>206</v>
      </c>
      <c r="D42" t="s">
        <v>98</v>
      </c>
      <c r="E42" t="s">
        <v>559</v>
      </c>
      <c r="F42" t="s">
        <v>45</v>
      </c>
      <c r="G42" t="s">
        <v>448</v>
      </c>
      <c r="H42" t="s">
        <v>68</v>
      </c>
      <c r="I42" t="s">
        <v>356</v>
      </c>
      <c r="J42" t="s">
        <v>558</v>
      </c>
    </row>
    <row r="43" spans="1:10" ht="15">
      <c r="A43" t="s">
        <v>7</v>
      </c>
      <c r="B43" t="s">
        <v>152</v>
      </c>
      <c r="C43" t="s">
        <v>153</v>
      </c>
      <c r="D43" t="s">
        <v>96</v>
      </c>
      <c r="E43" t="s">
        <v>417</v>
      </c>
      <c r="F43" t="s">
        <v>31</v>
      </c>
      <c r="G43" t="s">
        <v>418</v>
      </c>
      <c r="H43" t="s">
        <v>28</v>
      </c>
      <c r="I43" t="s">
        <v>419</v>
      </c>
      <c r="J43" t="s">
        <v>261</v>
      </c>
    </row>
    <row r="44" spans="1:10" ht="15">
      <c r="A44" t="s">
        <v>23</v>
      </c>
      <c r="B44" t="s">
        <v>156</v>
      </c>
      <c r="C44" t="s">
        <v>70</v>
      </c>
      <c r="D44" t="s">
        <v>36</v>
      </c>
      <c r="E44" t="s">
        <v>420</v>
      </c>
      <c r="F44" t="s">
        <v>36</v>
      </c>
      <c r="G44" t="s">
        <v>421</v>
      </c>
      <c r="H44" t="s">
        <v>93</v>
      </c>
      <c r="I44" t="s">
        <v>422</v>
      </c>
      <c r="J44" t="s">
        <v>297</v>
      </c>
    </row>
    <row r="45" spans="1:10" ht="15">
      <c r="A45" t="s">
        <v>96</v>
      </c>
      <c r="B45" t="s">
        <v>298</v>
      </c>
      <c r="C45" t="s">
        <v>128</v>
      </c>
      <c r="D45" t="s">
        <v>162</v>
      </c>
      <c r="E45" t="s">
        <v>423</v>
      </c>
      <c r="F45" t="s">
        <v>40</v>
      </c>
      <c r="G45" t="s">
        <v>424</v>
      </c>
      <c r="H45" t="s">
        <v>98</v>
      </c>
      <c r="I45" t="s">
        <v>425</v>
      </c>
      <c r="J45" t="s">
        <v>299</v>
      </c>
    </row>
    <row r="46" spans="1:10" ht="15">
      <c r="A46" t="s">
        <v>93</v>
      </c>
      <c r="B46" t="s">
        <v>300</v>
      </c>
      <c r="C46" t="s">
        <v>127</v>
      </c>
      <c r="D46" t="s">
        <v>93</v>
      </c>
      <c r="E46" t="s">
        <v>426</v>
      </c>
      <c r="F46" t="s">
        <v>7</v>
      </c>
      <c r="G46" t="s">
        <v>427</v>
      </c>
      <c r="H46" t="s">
        <v>23</v>
      </c>
      <c r="I46" t="s">
        <v>428</v>
      </c>
      <c r="J46" t="s">
        <v>301</v>
      </c>
    </row>
    <row r="47" spans="1:10" ht="15">
      <c r="A47" t="s">
        <v>98</v>
      </c>
      <c r="B47" t="s">
        <v>154</v>
      </c>
      <c r="C47" t="s">
        <v>155</v>
      </c>
      <c r="D47" t="s">
        <v>58</v>
      </c>
      <c r="E47" t="s">
        <v>429</v>
      </c>
      <c r="F47" t="s">
        <v>68</v>
      </c>
      <c r="G47" t="s">
        <v>430</v>
      </c>
      <c r="H47" t="s">
        <v>97</v>
      </c>
      <c r="I47" t="s">
        <v>431</v>
      </c>
      <c r="J47" t="s">
        <v>274</v>
      </c>
    </row>
    <row r="48" spans="1:10" ht="15">
      <c r="A48" t="s">
        <v>97</v>
      </c>
      <c r="B48" t="s">
        <v>302</v>
      </c>
      <c r="C48" t="s">
        <v>303</v>
      </c>
      <c r="D48" t="s">
        <v>31</v>
      </c>
      <c r="E48" t="s">
        <v>432</v>
      </c>
      <c r="F48" t="s">
        <v>93</v>
      </c>
      <c r="G48" t="s">
        <v>165</v>
      </c>
      <c r="H48" t="s">
        <v>162</v>
      </c>
      <c r="I48" t="s">
        <v>433</v>
      </c>
      <c r="J48" t="s">
        <v>304</v>
      </c>
    </row>
    <row r="49" spans="1:10" ht="15">
      <c r="A49" t="s">
        <v>26</v>
      </c>
      <c r="B49" t="s">
        <v>305</v>
      </c>
      <c r="C49" t="s">
        <v>306</v>
      </c>
      <c r="D49" t="s">
        <v>26</v>
      </c>
      <c r="E49" t="s">
        <v>434</v>
      </c>
      <c r="F49" t="s">
        <v>97</v>
      </c>
      <c r="G49" t="s">
        <v>435</v>
      </c>
      <c r="H49" t="s">
        <v>7</v>
      </c>
      <c r="I49" t="s">
        <v>436</v>
      </c>
      <c r="J49" t="s">
        <v>307</v>
      </c>
    </row>
    <row r="50" spans="1:10" ht="15">
      <c r="A50" t="s">
        <v>162</v>
      </c>
      <c r="B50" t="s">
        <v>308</v>
      </c>
      <c r="C50" t="s">
        <v>130</v>
      </c>
      <c r="D50" t="s">
        <v>28</v>
      </c>
      <c r="E50" t="s">
        <v>437</v>
      </c>
      <c r="F50" t="s">
        <v>26</v>
      </c>
      <c r="G50" t="s">
        <v>438</v>
      </c>
      <c r="H50" t="s">
        <v>96</v>
      </c>
      <c r="I50" t="s">
        <v>166</v>
      </c>
      <c r="J50" t="s">
        <v>309</v>
      </c>
    </row>
    <row r="51" spans="1:10" ht="15">
      <c r="A51" t="s">
        <v>68</v>
      </c>
      <c r="B51" t="s">
        <v>310</v>
      </c>
      <c r="C51" t="s">
        <v>126</v>
      </c>
      <c r="D51" t="s">
        <v>97</v>
      </c>
      <c r="E51" t="s">
        <v>439</v>
      </c>
      <c r="F51" t="s">
        <v>23</v>
      </c>
      <c r="G51" t="s">
        <v>440</v>
      </c>
      <c r="H51" t="s">
        <v>560</v>
      </c>
      <c r="I51" t="s">
        <v>441</v>
      </c>
      <c r="J51" t="s">
        <v>311</v>
      </c>
    </row>
    <row r="52" spans="1:10" ht="15">
      <c r="A52" t="s">
        <v>560</v>
      </c>
      <c r="B52" t="s">
        <v>160</v>
      </c>
      <c r="C52" t="s">
        <v>312</v>
      </c>
      <c r="D52" t="s">
        <v>560</v>
      </c>
      <c r="E52" t="s">
        <v>442</v>
      </c>
      <c r="F52" t="s">
        <v>560</v>
      </c>
      <c r="G52" t="s">
        <v>443</v>
      </c>
      <c r="H52" t="s">
        <v>29</v>
      </c>
      <c r="I52" t="s">
        <v>444</v>
      </c>
      <c r="J52" t="s">
        <v>313</v>
      </c>
    </row>
  </sheetData>
  <sheetProtection/>
  <mergeCells count="4">
    <mergeCell ref="A1:G1"/>
    <mergeCell ref="A2:G2"/>
    <mergeCell ref="A3:G3"/>
    <mergeCell ref="A4:G4"/>
  </mergeCells>
  <printOptions/>
  <pageMargins left="0.2755905511811024" right="0.2362204724409449" top="0.984251968503937" bottom="0.984251968503937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Bendigo TriClub</cp:lastModifiedBy>
  <cp:lastPrinted>2011-03-05T06:19:59Z</cp:lastPrinted>
  <dcterms:created xsi:type="dcterms:W3CDTF">2010-11-22T02:45:15Z</dcterms:created>
  <dcterms:modified xsi:type="dcterms:W3CDTF">2011-12-19T11:34:23Z</dcterms:modified>
  <cp:category/>
  <cp:version/>
  <cp:contentType/>
  <cp:contentStatus/>
</cp:coreProperties>
</file>