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Oct 06 long course" sheetId="1" r:id="rId1"/>
    <sheet name="Short course Oct 06" sheetId="2" r:id="rId2"/>
    <sheet name="Sheet1" sheetId="3" r:id="rId3"/>
  </sheets>
  <definedNames>
    <definedName name="_xlnm._FilterDatabase" localSheetId="0" hidden="1">'Oct 06 long course'!$A$1:$S$93</definedName>
    <definedName name="_xlnm._FilterDatabase" localSheetId="1" hidden="1">'Short course Oct 06'!$A$1:$S$21</definedName>
  </definedNames>
  <calcPr fullCalcOnLoad="1"/>
</workbook>
</file>

<file path=xl/sharedStrings.xml><?xml version="1.0" encoding="utf-8"?>
<sst xmlns="http://schemas.openxmlformats.org/spreadsheetml/2006/main" count="319" uniqueCount="251">
  <si>
    <t>Name</t>
  </si>
  <si>
    <t>Number</t>
  </si>
  <si>
    <t>Handicapp</t>
  </si>
  <si>
    <t>Start Time</t>
  </si>
  <si>
    <t>Run Split</t>
  </si>
  <si>
    <t>Ride Split</t>
  </si>
  <si>
    <t xml:space="preserve">Total Race Time </t>
  </si>
  <si>
    <t>Total Race Time</t>
  </si>
  <si>
    <t>Total Time incl handicapp</t>
  </si>
  <si>
    <t xml:space="preserve"> </t>
  </si>
  <si>
    <t>Cherie Oneil</t>
  </si>
  <si>
    <t>Jackie Tremayne</t>
  </si>
  <si>
    <t>Brendon Mclean</t>
  </si>
  <si>
    <t>Tim Weston</t>
  </si>
  <si>
    <t>David Arthur</t>
  </si>
  <si>
    <t>Paul Engelfield</t>
  </si>
  <si>
    <t>Carol Sing</t>
  </si>
  <si>
    <t>Kim Weston</t>
  </si>
  <si>
    <t>Brad King</t>
  </si>
  <si>
    <t>Peter Hunt</t>
  </si>
  <si>
    <t>Drew Cahill</t>
  </si>
  <si>
    <t>Elkie Belcher</t>
  </si>
  <si>
    <t>Chris Dove</t>
  </si>
  <si>
    <t>Dwayne Townrow</t>
  </si>
  <si>
    <t>Rod Green</t>
  </si>
  <si>
    <t>Courtney Bailey</t>
  </si>
  <si>
    <t>Daryl Maddern</t>
  </si>
  <si>
    <t>Geoff Smith</t>
  </si>
  <si>
    <t>Trevor Hanns</t>
  </si>
  <si>
    <t>Peter Moore</t>
  </si>
  <si>
    <t>Cam Cowled</t>
  </si>
  <si>
    <t>Russell Tremayne</t>
  </si>
  <si>
    <t>Cam James</t>
  </si>
  <si>
    <t>Greg Brown</t>
  </si>
  <si>
    <t>James Ellis</t>
  </si>
  <si>
    <t>Trevor Watchman</t>
  </si>
  <si>
    <t>Jenny Jones</t>
  </si>
  <si>
    <t>Michael Ellis</t>
  </si>
  <si>
    <t>Gavin Carter</t>
  </si>
  <si>
    <r>
      <t xml:space="preserve">Phil </t>
    </r>
    <r>
      <rPr>
        <b/>
        <sz val="12"/>
        <rFont val="Arial"/>
        <family val="2"/>
      </rPr>
      <t>pocketrocket</t>
    </r>
    <r>
      <rPr>
        <sz val="12"/>
        <rFont val="Arial"/>
        <family val="2"/>
      </rPr>
      <t xml:space="preserve"> Lloyd</t>
    </r>
  </si>
  <si>
    <t>Patrick O'Sullivan</t>
  </si>
  <si>
    <t xml:space="preserve">Joanne Keely </t>
  </si>
  <si>
    <t xml:space="preserve">Richard Marchingo </t>
  </si>
  <si>
    <t>Jarrod Bateson</t>
  </si>
  <si>
    <t>Jason Harvey</t>
  </si>
  <si>
    <t>Scott Baxter</t>
  </si>
  <si>
    <t>Sally Murray</t>
  </si>
  <si>
    <t>Greg Curtain</t>
  </si>
  <si>
    <t>Peter Beaumont</t>
  </si>
  <si>
    <t>Tony Gellatly</t>
  </si>
  <si>
    <t>Steve Brereton</t>
  </si>
  <si>
    <t>Justin Lee</t>
  </si>
  <si>
    <t>Darryn Ellis</t>
  </si>
  <si>
    <t xml:space="preserve">Nick Duryea </t>
  </si>
  <si>
    <t>Joshua Ancrum</t>
  </si>
  <si>
    <t>David Oman</t>
  </si>
  <si>
    <t>Michael Bracey</t>
  </si>
  <si>
    <t>David Perris</t>
  </si>
  <si>
    <t>Greg Payne</t>
  </si>
  <si>
    <t>Roy Preece</t>
  </si>
  <si>
    <r>
      <t xml:space="preserve">Martin </t>
    </r>
    <r>
      <rPr>
        <b/>
        <sz val="12"/>
        <rFont val="Arial"/>
        <family val="2"/>
      </rPr>
      <t>the spaniard</t>
    </r>
    <r>
      <rPr>
        <sz val="12"/>
        <rFont val="Arial"/>
        <family val="2"/>
      </rPr>
      <t xml:space="preserve"> Hampson </t>
    </r>
  </si>
  <si>
    <t>Josh Hunt</t>
  </si>
  <si>
    <t>Anthony Mellors</t>
  </si>
  <si>
    <t>Louise Boyle</t>
  </si>
  <si>
    <t>Marcus Pluckhahn</t>
  </si>
  <si>
    <t>Tim Geary</t>
  </si>
  <si>
    <t xml:space="preserve">Reagon Stroud  </t>
  </si>
  <si>
    <t>Jason Curtain</t>
  </si>
  <si>
    <t>Brent Rothacker</t>
  </si>
  <si>
    <t>Darren Pryor</t>
  </si>
  <si>
    <r>
      <t xml:space="preserve">Rick </t>
    </r>
    <r>
      <rPr>
        <b/>
        <sz val="12"/>
        <rFont val="Arial"/>
        <family val="2"/>
      </rPr>
      <t>h2o</t>
    </r>
    <r>
      <rPr>
        <sz val="12"/>
        <rFont val="Arial"/>
        <family val="2"/>
      </rPr>
      <t xml:space="preserve"> Jackel</t>
    </r>
  </si>
  <si>
    <t>Nathan Meade</t>
  </si>
  <si>
    <r>
      <t xml:space="preserve">Kevin </t>
    </r>
    <r>
      <rPr>
        <b/>
        <sz val="12"/>
        <rFont val="Arial"/>
        <family val="2"/>
      </rPr>
      <t>cervelocrusher</t>
    </r>
    <r>
      <rPr>
        <sz val="12"/>
        <rFont val="Arial"/>
        <family val="2"/>
      </rPr>
      <t xml:space="preserve"> Walsh </t>
    </r>
  </si>
  <si>
    <r>
      <t xml:space="preserve">Craig </t>
    </r>
    <r>
      <rPr>
        <b/>
        <sz val="12"/>
        <rFont val="Arial"/>
        <family val="2"/>
      </rPr>
      <t>aero</t>
    </r>
    <r>
      <rPr>
        <sz val="12"/>
        <rFont val="Arial"/>
        <family val="2"/>
      </rPr>
      <t xml:space="preserve"> Sloan </t>
    </r>
  </si>
  <si>
    <t>Mark Wight</t>
  </si>
  <si>
    <t>John Svansio</t>
  </si>
  <si>
    <t>Brock Prime</t>
  </si>
  <si>
    <t>Brian Keely</t>
  </si>
  <si>
    <t>Nick Walsh</t>
  </si>
  <si>
    <t>Leon Keely</t>
  </si>
  <si>
    <t>Anthony Brown</t>
  </si>
  <si>
    <t>Tony Morrison</t>
  </si>
  <si>
    <r>
      <t>Frank</t>
    </r>
    <r>
      <rPr>
        <b/>
        <sz val="12"/>
        <rFont val="Arial"/>
        <family val="2"/>
      </rPr>
      <t xml:space="preserve">  raw power</t>
    </r>
    <r>
      <rPr>
        <sz val="12"/>
        <rFont val="Arial"/>
        <family val="2"/>
      </rPr>
      <t xml:space="preserve"> Scarce</t>
    </r>
  </si>
  <si>
    <r>
      <t xml:space="preserve">Nic </t>
    </r>
    <r>
      <rPr>
        <b/>
        <sz val="12"/>
        <rFont val="Arial"/>
        <family val="2"/>
      </rPr>
      <t>the greek</t>
    </r>
    <r>
      <rPr>
        <sz val="12"/>
        <rFont val="Arial"/>
        <family val="2"/>
      </rPr>
      <t xml:space="preserve"> Gilbert</t>
    </r>
  </si>
  <si>
    <r>
      <t>Troy</t>
    </r>
    <r>
      <rPr>
        <b/>
        <sz val="12"/>
        <rFont val="Arial"/>
        <family val="2"/>
      </rPr>
      <t xml:space="preserve"> latts</t>
    </r>
    <r>
      <rPr>
        <sz val="12"/>
        <rFont val="Arial"/>
        <family val="2"/>
      </rPr>
      <t xml:space="preserve"> Cartner</t>
    </r>
  </si>
  <si>
    <t>Luke Preston</t>
  </si>
  <si>
    <t>Adam Fleming</t>
  </si>
  <si>
    <r>
      <t>Scott</t>
    </r>
    <r>
      <rPr>
        <b/>
        <sz val="12"/>
        <rFont val="Arial"/>
        <family val="2"/>
      </rPr>
      <t xml:space="preserve"> the boss</t>
    </r>
    <r>
      <rPr>
        <sz val="12"/>
        <rFont val="Arial"/>
        <family val="2"/>
      </rPr>
      <t xml:space="preserve"> Foreman</t>
    </r>
  </si>
  <si>
    <r>
      <t>David</t>
    </r>
    <r>
      <rPr>
        <b/>
        <sz val="12"/>
        <rFont val="Arial"/>
        <family val="2"/>
      </rPr>
      <t xml:space="preserve"> Zen</t>
    </r>
    <r>
      <rPr>
        <sz val="12"/>
        <rFont val="Arial"/>
        <family val="2"/>
      </rPr>
      <t xml:space="preserve"> Meade </t>
    </r>
  </si>
  <si>
    <t>James Marshall</t>
  </si>
  <si>
    <t>Therese Martin</t>
  </si>
  <si>
    <t>Anne Theobold</t>
  </si>
  <si>
    <t>Swim time</t>
  </si>
  <si>
    <t>Swim &amp; Ride Time</t>
  </si>
  <si>
    <t>Swim Split</t>
  </si>
  <si>
    <t>Darryl Maddern</t>
  </si>
  <si>
    <t>Geoff Bowyer</t>
  </si>
  <si>
    <t>Bryan Maddern</t>
  </si>
  <si>
    <t>Haidee Whitsed</t>
  </si>
  <si>
    <t>S55</t>
  </si>
  <si>
    <t>Morgan Carter</t>
  </si>
  <si>
    <t>S54</t>
  </si>
  <si>
    <t>Tobias Geary</t>
  </si>
  <si>
    <t>S53</t>
  </si>
  <si>
    <t>Samantha Gidley</t>
  </si>
  <si>
    <t>S52</t>
  </si>
  <si>
    <t xml:space="preserve">John Geary </t>
  </si>
  <si>
    <t>S51</t>
  </si>
  <si>
    <t>Judy Mclaren</t>
  </si>
  <si>
    <t>S50</t>
  </si>
  <si>
    <t>Michael Woodburn</t>
  </si>
  <si>
    <t>S49</t>
  </si>
  <si>
    <t>S48</t>
  </si>
  <si>
    <t>Liz Foster</t>
  </si>
  <si>
    <t>S47</t>
  </si>
  <si>
    <t>Jason Seipolt</t>
  </si>
  <si>
    <t>S46</t>
  </si>
  <si>
    <t>S45</t>
  </si>
  <si>
    <t>Jacquie Ryan</t>
  </si>
  <si>
    <t>S44</t>
  </si>
  <si>
    <t>Alana Wearne</t>
  </si>
  <si>
    <t>S43</t>
  </si>
  <si>
    <t>Oliver Geary</t>
  </si>
  <si>
    <t>S42</t>
  </si>
  <si>
    <t>Todd Foster</t>
  </si>
  <si>
    <t>S41</t>
  </si>
  <si>
    <t>Ian Haig</t>
  </si>
  <si>
    <t>S40</t>
  </si>
  <si>
    <t>S39</t>
  </si>
  <si>
    <t>S38</t>
  </si>
  <si>
    <t>Ryan Shelton</t>
  </si>
  <si>
    <t>S37</t>
  </si>
  <si>
    <t>Simon Hanns</t>
  </si>
  <si>
    <t>S36</t>
  </si>
  <si>
    <t>Christopher Tremayne</t>
  </si>
  <si>
    <t>S35</t>
  </si>
  <si>
    <t>Matt Dee</t>
  </si>
  <si>
    <t>S34</t>
  </si>
  <si>
    <t>Shane Meade</t>
  </si>
  <si>
    <t>S33</t>
  </si>
  <si>
    <t>Fraser  Walsh</t>
  </si>
  <si>
    <t>S32</t>
  </si>
  <si>
    <t>Xavier Meade</t>
  </si>
  <si>
    <t>S31</t>
  </si>
  <si>
    <t>Alex Brereton</t>
  </si>
  <si>
    <t>S30</t>
  </si>
  <si>
    <t>Glen Hutchinson</t>
  </si>
  <si>
    <t>S29</t>
  </si>
  <si>
    <t>Adam Watt</t>
  </si>
  <si>
    <t>S28</t>
  </si>
  <si>
    <t>Ryan Worn</t>
  </si>
  <si>
    <t>S27</t>
  </si>
  <si>
    <t>Jarod Bateson</t>
  </si>
  <si>
    <t>S26</t>
  </si>
  <si>
    <t>Ben Sherwell</t>
  </si>
  <si>
    <t>S25</t>
  </si>
  <si>
    <t>Shane Keely</t>
  </si>
  <si>
    <t>S24</t>
  </si>
  <si>
    <t>Jack Haig</t>
  </si>
  <si>
    <t>S23</t>
  </si>
  <si>
    <t>Bruce Baldwin</t>
  </si>
  <si>
    <t>S22</t>
  </si>
  <si>
    <t>Corbin Fleming</t>
  </si>
  <si>
    <t>S21</t>
  </si>
  <si>
    <t>James Hanson</t>
  </si>
  <si>
    <t>S20</t>
  </si>
  <si>
    <t>Mat Runnalls</t>
  </si>
  <si>
    <t>S19</t>
  </si>
  <si>
    <t>Anna Matthews</t>
  </si>
  <si>
    <t>S18</t>
  </si>
  <si>
    <t>Tony Fahey</t>
  </si>
  <si>
    <t>S17</t>
  </si>
  <si>
    <t>Ros Woodburn</t>
  </si>
  <si>
    <t>S16</t>
  </si>
  <si>
    <t>Russell Jenkins</t>
  </si>
  <si>
    <t>S15</t>
  </si>
  <si>
    <t>Jonathon Giles</t>
  </si>
  <si>
    <t>S14</t>
  </si>
  <si>
    <t>Josh Sloane</t>
  </si>
  <si>
    <t>S13</t>
  </si>
  <si>
    <t>S12</t>
  </si>
  <si>
    <t>Tory Carroll</t>
  </si>
  <si>
    <t>S11</t>
  </si>
  <si>
    <t>S10</t>
  </si>
  <si>
    <t>S9</t>
  </si>
  <si>
    <t>S8</t>
  </si>
  <si>
    <t>Gavin Feidler</t>
  </si>
  <si>
    <t>S7</t>
  </si>
  <si>
    <t>S6</t>
  </si>
  <si>
    <t>S5</t>
  </si>
  <si>
    <t>Wade Hicks</t>
  </si>
  <si>
    <t>S4</t>
  </si>
  <si>
    <t>Wayne Belcher</t>
  </si>
  <si>
    <t>S3</t>
  </si>
  <si>
    <t>Fraser Walsh</t>
  </si>
  <si>
    <t>S2</t>
  </si>
  <si>
    <t>Trent Burton</t>
  </si>
  <si>
    <t>S1</t>
  </si>
  <si>
    <t>Luke Ross</t>
  </si>
  <si>
    <t>S56</t>
  </si>
  <si>
    <t>Brendan McLean</t>
  </si>
  <si>
    <t>S58</t>
  </si>
  <si>
    <t>Hannah Blair</t>
  </si>
  <si>
    <t>S57</t>
  </si>
  <si>
    <t>S59</t>
  </si>
  <si>
    <t>Gorbin Fleming</t>
  </si>
  <si>
    <t>Tim Western</t>
  </si>
  <si>
    <t>S61</t>
  </si>
  <si>
    <t>S60</t>
  </si>
  <si>
    <t>Wayne Turner</t>
  </si>
  <si>
    <t>Max Higgs</t>
  </si>
  <si>
    <t>Jason Hewitt</t>
  </si>
  <si>
    <t>Ben Fahy</t>
  </si>
  <si>
    <t>Ray Dalton</t>
  </si>
  <si>
    <t>S62</t>
  </si>
  <si>
    <t>Frank Dullard</t>
  </si>
  <si>
    <t>S63</t>
  </si>
  <si>
    <t>Jack Higgs</t>
  </si>
  <si>
    <t>S64</t>
  </si>
  <si>
    <t>Paul Banks</t>
  </si>
  <si>
    <t>S65</t>
  </si>
  <si>
    <t>Ross Caldwell</t>
  </si>
  <si>
    <t>S66</t>
  </si>
  <si>
    <t>Lilly Cahill</t>
  </si>
  <si>
    <t>M1</t>
  </si>
  <si>
    <t>Sam Maddern</t>
  </si>
  <si>
    <t>M2</t>
  </si>
  <si>
    <t>Emma Parker</t>
  </si>
  <si>
    <t>M3</t>
  </si>
  <si>
    <t>Kate Hanns</t>
  </si>
  <si>
    <t>M4</t>
  </si>
  <si>
    <t>Madeline Marchingo</t>
  </si>
  <si>
    <t>M5</t>
  </si>
  <si>
    <t>M6</t>
  </si>
  <si>
    <t>TEAM</t>
  </si>
  <si>
    <t>Elle Meade</t>
  </si>
  <si>
    <t>M7</t>
  </si>
  <si>
    <t>Tess Carter</t>
  </si>
  <si>
    <t>M8</t>
  </si>
  <si>
    <t>Ben Sloane</t>
  </si>
  <si>
    <t>M9</t>
  </si>
  <si>
    <t>Tandia Perris</t>
  </si>
  <si>
    <t>M10</t>
  </si>
  <si>
    <t>DNF</t>
  </si>
  <si>
    <t>Eliza Marchingo/Hannah Lucas</t>
  </si>
  <si>
    <t>FIRST RACE NO HANDICAPP</t>
  </si>
  <si>
    <r>
      <t>Jason</t>
    </r>
    <r>
      <rPr>
        <sz val="12"/>
        <rFont val="Arial"/>
        <family val="2"/>
      </rPr>
      <t xml:space="preserve"> Sims</t>
    </r>
  </si>
  <si>
    <r>
      <t>Leigh</t>
    </r>
    <r>
      <rPr>
        <sz val="12"/>
        <rFont val="Arial"/>
        <family val="2"/>
      </rPr>
      <t xml:space="preserve"> Matthews</t>
    </r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</si>
  <si>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Fiedler</t>
    </r>
  </si>
  <si>
    <t>FIRST RACE - NO HANDICAPP</t>
  </si>
  <si>
    <t>MINI COURSE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</si>
</sst>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21" fontId="0" fillId="0" borderId="0" xfId="0" applyNumberFormat="1" applyAlignment="1" applyProtection="1">
      <alignment/>
      <protection locked="0"/>
    </xf>
    <xf numFmtId="46" fontId="2" fillId="0" borderId="1" xfId="0" applyNumberFormat="1" applyFont="1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21" fontId="0" fillId="0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46" fontId="2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1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5" fillId="0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1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21" fontId="0" fillId="2" borderId="0" xfId="0" applyNumberFormat="1" applyFill="1" applyAlignment="1" applyProtection="1">
      <alignment/>
      <protection locked="0"/>
    </xf>
    <xf numFmtId="46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A1" sqref="A1:IV1"/>
    </sheetView>
  </sheetViews>
  <sheetFormatPr defaultColWidth="9.140625" defaultRowHeight="12.75"/>
  <cols>
    <col min="1" max="1" width="20.57421875" style="18" customWidth="1"/>
    <col min="2" max="2" width="9.8515625" style="18" customWidth="1"/>
    <col min="3" max="3" width="10.8515625" style="16" customWidth="1"/>
    <col min="4" max="4" width="17.57421875" style="18" hidden="1" customWidth="1"/>
    <col min="5" max="5" width="11.8515625" style="16" hidden="1" customWidth="1"/>
    <col min="6" max="6" width="10.7109375" style="14" customWidth="1"/>
    <col min="7" max="7" width="12.7109375" style="18" hidden="1" customWidth="1"/>
    <col min="8" max="8" width="12.00390625" style="14" customWidth="1"/>
    <col min="9" max="9" width="0.2890625" style="43" hidden="1" customWidth="1"/>
    <col min="10" max="11" width="10.57421875" style="14" customWidth="1"/>
    <col min="12" max="12" width="12.7109375" style="14" customWidth="1"/>
  </cols>
  <sheetData>
    <row r="1" spans="1:12" s="4" customFormat="1" ht="26.2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92</v>
      </c>
      <c r="F1" s="3" t="s">
        <v>94</v>
      </c>
      <c r="G1" s="1" t="s">
        <v>93</v>
      </c>
      <c r="H1" s="3" t="s">
        <v>5</v>
      </c>
      <c r="I1" s="40" t="s">
        <v>6</v>
      </c>
      <c r="J1" s="3" t="s">
        <v>4</v>
      </c>
      <c r="K1" s="3" t="s">
        <v>7</v>
      </c>
      <c r="L1" s="3" t="s">
        <v>8</v>
      </c>
    </row>
    <row r="2" spans="1:12" ht="15.75">
      <c r="A2" s="5" t="s">
        <v>11</v>
      </c>
      <c r="B2" s="13">
        <v>86</v>
      </c>
      <c r="C2" s="10">
        <v>0.004513888888888889</v>
      </c>
      <c r="D2" s="10">
        <v>0</v>
      </c>
      <c r="E2" s="7">
        <v>0.005648148148148148</v>
      </c>
      <c r="F2" s="8">
        <f aca="true" t="shared" si="0" ref="F2:F19">SUM(E2-D2)</f>
        <v>0.005648148148148148</v>
      </c>
      <c r="G2" s="9"/>
      <c r="H2" s="8"/>
      <c r="I2" s="41">
        <v>0.043125</v>
      </c>
      <c r="J2" s="8"/>
      <c r="K2" s="8">
        <v>0.043125</v>
      </c>
      <c r="L2" s="8">
        <f>SUM(K2+E2)</f>
        <v>0.04877314814814814</v>
      </c>
    </row>
    <row r="3" spans="1:12" ht="15.75">
      <c r="A3" s="12" t="s">
        <v>52</v>
      </c>
      <c r="B3" s="13">
        <v>55</v>
      </c>
      <c r="C3" s="11">
        <v>0.011805555555555555</v>
      </c>
      <c r="D3" s="11">
        <v>0</v>
      </c>
      <c r="E3" s="7">
        <v>0.004907407407407407</v>
      </c>
      <c r="F3" s="8">
        <f t="shared" si="0"/>
        <v>0.004907407407407407</v>
      </c>
      <c r="G3" s="7">
        <v>0.025578703703703704</v>
      </c>
      <c r="H3" s="8">
        <f aca="true" t="shared" si="1" ref="H3:H18">SUM(G3-E3)</f>
        <v>0.0206712962962963</v>
      </c>
      <c r="I3" s="41">
        <v>0.03771990740740741</v>
      </c>
      <c r="J3" s="8">
        <f aca="true" t="shared" si="2" ref="J3:J18">SUM(I3-G3)</f>
        <v>0.012141203703703706</v>
      </c>
      <c r="K3" s="8">
        <f aca="true" t="shared" si="3" ref="K3:K18">SUM(F3+H3+J3)</f>
        <v>0.03771990740740741</v>
      </c>
      <c r="L3" s="8">
        <f aca="true" t="shared" si="4" ref="L3:L18">SUM(C3+F3+H3+J3)</f>
        <v>0.049525462962962966</v>
      </c>
    </row>
    <row r="4" spans="1:12" ht="15.75">
      <c r="A4" s="17" t="s">
        <v>81</v>
      </c>
      <c r="B4" s="13">
        <v>28</v>
      </c>
      <c r="C4" s="11">
        <v>0.015277777777777777</v>
      </c>
      <c r="D4" s="11">
        <v>0</v>
      </c>
      <c r="E4" s="7">
        <v>0.005046296296296296</v>
      </c>
      <c r="F4" s="8">
        <f t="shared" si="0"/>
        <v>0.005046296296296296</v>
      </c>
      <c r="G4" s="7">
        <v>0.024849537037037035</v>
      </c>
      <c r="H4" s="8">
        <f t="shared" si="1"/>
        <v>0.01980324074074074</v>
      </c>
      <c r="I4" s="41">
        <v>0.036111111111111115</v>
      </c>
      <c r="J4" s="8">
        <f t="shared" si="2"/>
        <v>0.01126157407407408</v>
      </c>
      <c r="K4" s="8">
        <f t="shared" si="3"/>
        <v>0.036111111111111115</v>
      </c>
      <c r="L4" s="8">
        <f t="shared" si="4"/>
        <v>0.05138888888888889</v>
      </c>
    </row>
    <row r="5" spans="1:19" ht="15.75">
      <c r="A5" s="5" t="s">
        <v>10</v>
      </c>
      <c r="B5" s="13">
        <v>88</v>
      </c>
      <c r="C5" s="11">
        <v>0.0038194444444444443</v>
      </c>
      <c r="D5" s="11">
        <v>0</v>
      </c>
      <c r="E5" s="7">
        <v>0.005729166666666667</v>
      </c>
      <c r="F5" s="8">
        <f t="shared" si="0"/>
        <v>0.005729166666666667</v>
      </c>
      <c r="G5" s="9">
        <v>0.031574074074074074</v>
      </c>
      <c r="H5" s="8">
        <f t="shared" si="1"/>
        <v>0.025844907407407407</v>
      </c>
      <c r="I5" s="41">
        <v>0.04802083333333334</v>
      </c>
      <c r="J5" s="8">
        <f t="shared" si="2"/>
        <v>0.016446759259259265</v>
      </c>
      <c r="K5" s="8">
        <f t="shared" si="3"/>
        <v>0.04802083333333334</v>
      </c>
      <c r="L5" s="8">
        <f t="shared" si="4"/>
        <v>0.051840277777777784</v>
      </c>
      <c r="M5" s="14"/>
      <c r="N5" s="14"/>
      <c r="O5" s="14"/>
      <c r="P5" s="14"/>
      <c r="Q5" s="14"/>
      <c r="R5" s="14"/>
      <c r="S5" s="14"/>
    </row>
    <row r="6" spans="1:19" ht="15.75">
      <c r="A6" s="12" t="s">
        <v>31</v>
      </c>
      <c r="B6" s="13">
        <v>41</v>
      </c>
      <c r="C6" s="11">
        <v>0.013541666666666667</v>
      </c>
      <c r="D6" s="11">
        <v>0</v>
      </c>
      <c r="E6" s="7">
        <v>0.004791666666666667</v>
      </c>
      <c r="F6" s="8">
        <f t="shared" si="0"/>
        <v>0.004791666666666667</v>
      </c>
      <c r="G6" s="7">
        <v>0.026168981481481477</v>
      </c>
      <c r="H6" s="8">
        <f t="shared" si="1"/>
        <v>0.02137731481481481</v>
      </c>
      <c r="I6" s="42">
        <v>0.03894675925925926</v>
      </c>
      <c r="J6" s="8">
        <f t="shared" si="2"/>
        <v>0.01277777777777778</v>
      </c>
      <c r="K6" s="8">
        <f t="shared" si="3"/>
        <v>0.03894675925925926</v>
      </c>
      <c r="L6" s="8">
        <f t="shared" si="4"/>
        <v>0.052488425925925924</v>
      </c>
      <c r="M6" s="14"/>
      <c r="N6" s="14"/>
      <c r="O6" s="14"/>
      <c r="P6" s="14"/>
      <c r="Q6" s="14"/>
      <c r="R6" s="14"/>
      <c r="S6" s="14"/>
    </row>
    <row r="7" spans="1:19" s="15" customFormat="1" ht="15.75">
      <c r="A7" s="12" t="s">
        <v>246</v>
      </c>
      <c r="B7" s="13">
        <v>7</v>
      </c>
      <c r="C7" s="11">
        <v>0.01909722222222222</v>
      </c>
      <c r="D7" s="11">
        <v>0</v>
      </c>
      <c r="E7" s="7">
        <v>0.004479166666666667</v>
      </c>
      <c r="F7" s="8">
        <f t="shared" si="0"/>
        <v>0.004479166666666667</v>
      </c>
      <c r="G7" s="7">
        <v>0.022569444444444444</v>
      </c>
      <c r="H7" s="8">
        <f t="shared" si="1"/>
        <v>0.018090277777777778</v>
      </c>
      <c r="I7" s="41">
        <v>0.03357638888888889</v>
      </c>
      <c r="J7" s="8">
        <f t="shared" si="2"/>
        <v>0.011006944444444448</v>
      </c>
      <c r="K7" s="8">
        <f t="shared" si="3"/>
        <v>0.03357638888888889</v>
      </c>
      <c r="L7" s="8">
        <f t="shared" si="4"/>
        <v>0.052673611111111115</v>
      </c>
      <c r="M7" s="14"/>
      <c r="N7" s="14"/>
      <c r="O7" s="14"/>
      <c r="P7" s="14"/>
      <c r="Q7" s="14"/>
      <c r="R7" s="14"/>
      <c r="S7" s="14"/>
    </row>
    <row r="8" spans="1:19" s="15" customFormat="1" ht="15.75">
      <c r="A8" s="12" t="s">
        <v>247</v>
      </c>
      <c r="B8" s="13">
        <v>11</v>
      </c>
      <c r="C8" s="11">
        <v>0.01840277777777778</v>
      </c>
      <c r="D8" s="11">
        <v>0</v>
      </c>
      <c r="E8" s="7">
        <v>0.004340277777777778</v>
      </c>
      <c r="F8" s="8">
        <f t="shared" si="0"/>
        <v>0.004340277777777778</v>
      </c>
      <c r="G8" s="7">
        <v>0.02361111111111111</v>
      </c>
      <c r="H8" s="8">
        <f t="shared" si="1"/>
        <v>0.019270833333333334</v>
      </c>
      <c r="I8" s="41">
        <v>0.034930555555555555</v>
      </c>
      <c r="J8" s="8">
        <f t="shared" si="2"/>
        <v>0.011319444444444444</v>
      </c>
      <c r="K8" s="8">
        <f t="shared" si="3"/>
        <v>0.034930555555555555</v>
      </c>
      <c r="L8" s="8">
        <f t="shared" si="4"/>
        <v>0.05333333333333334</v>
      </c>
      <c r="M8" s="14"/>
      <c r="N8" s="14"/>
      <c r="O8" s="14"/>
      <c r="P8" s="14"/>
      <c r="Q8" s="14"/>
      <c r="R8" s="14"/>
      <c r="S8" s="14"/>
    </row>
    <row r="9" spans="1:19" ht="15.75">
      <c r="A9" s="12" t="s">
        <v>78</v>
      </c>
      <c r="B9" s="13">
        <v>60</v>
      </c>
      <c r="C9" s="11">
        <v>0.011458333333333334</v>
      </c>
      <c r="D9" s="11">
        <v>0</v>
      </c>
      <c r="E9" s="7">
        <v>0.005601851851851852</v>
      </c>
      <c r="F9" s="8">
        <f t="shared" si="0"/>
        <v>0.005601851851851852</v>
      </c>
      <c r="G9" s="7">
        <v>0.02872685185185185</v>
      </c>
      <c r="H9" s="8">
        <f t="shared" si="1"/>
        <v>0.023125</v>
      </c>
      <c r="I9" s="41">
        <v>0.0421875</v>
      </c>
      <c r="J9" s="8">
        <f t="shared" si="2"/>
        <v>0.013460648148148152</v>
      </c>
      <c r="K9" s="8">
        <f t="shared" si="3"/>
        <v>0.0421875</v>
      </c>
      <c r="L9" s="8">
        <f t="shared" si="4"/>
        <v>0.05364583333333334</v>
      </c>
      <c r="M9" s="14"/>
      <c r="N9" s="14"/>
      <c r="O9" s="14"/>
      <c r="P9" s="14"/>
      <c r="Q9" s="14"/>
      <c r="R9" s="14"/>
      <c r="S9" s="14"/>
    </row>
    <row r="10" spans="1:19" s="15" customFormat="1" ht="15.75">
      <c r="A10" s="12" t="s">
        <v>248</v>
      </c>
      <c r="B10" s="13">
        <v>34</v>
      </c>
      <c r="C10" s="11">
        <v>0.014583333333333332</v>
      </c>
      <c r="D10" s="11">
        <v>0</v>
      </c>
      <c r="E10" s="7">
        <v>0.005023148148148148</v>
      </c>
      <c r="F10" s="8">
        <f t="shared" si="0"/>
        <v>0.005023148148148148</v>
      </c>
      <c r="G10" s="7">
        <v>0.02736111111111111</v>
      </c>
      <c r="H10" s="8">
        <f t="shared" si="1"/>
        <v>0.022337962962962962</v>
      </c>
      <c r="I10" s="41">
        <v>0.03940972222222222</v>
      </c>
      <c r="J10" s="8">
        <f t="shared" si="2"/>
        <v>0.01204861111111111</v>
      </c>
      <c r="K10" s="8">
        <f t="shared" si="3"/>
        <v>0.03940972222222222</v>
      </c>
      <c r="L10" s="8">
        <f t="shared" si="4"/>
        <v>0.05399305555555556</v>
      </c>
      <c r="M10" s="14"/>
      <c r="N10" s="14"/>
      <c r="O10" s="14"/>
      <c r="P10" s="14"/>
      <c r="Q10" s="14"/>
      <c r="R10" s="14"/>
      <c r="S10" s="14"/>
    </row>
    <row r="11" spans="1:19" ht="15.75">
      <c r="A11" s="12" t="s">
        <v>45</v>
      </c>
      <c r="B11" s="13">
        <v>26</v>
      </c>
      <c r="C11" s="11">
        <v>0.015972222222222224</v>
      </c>
      <c r="D11" s="11">
        <v>0</v>
      </c>
      <c r="E11" s="7">
        <v>0.005393518518518519</v>
      </c>
      <c r="F11" s="8">
        <f t="shared" si="0"/>
        <v>0.005393518518518519</v>
      </c>
      <c r="G11" s="7">
        <v>0.026053240740740738</v>
      </c>
      <c r="H11" s="8">
        <f t="shared" si="1"/>
        <v>0.020659722222222218</v>
      </c>
      <c r="I11" s="41">
        <v>0.038252314814814815</v>
      </c>
      <c r="J11" s="8">
        <f t="shared" si="2"/>
        <v>0.012199074074074077</v>
      </c>
      <c r="K11" s="8">
        <f t="shared" si="3"/>
        <v>0.038252314814814815</v>
      </c>
      <c r="L11" s="8">
        <f t="shared" si="4"/>
        <v>0.054224537037037036</v>
      </c>
      <c r="M11" s="14"/>
      <c r="N11" s="14"/>
      <c r="O11" s="14"/>
      <c r="P11" s="14"/>
      <c r="Q11" s="14"/>
      <c r="R11" s="14"/>
      <c r="S11" s="14"/>
    </row>
    <row r="12" spans="1:19" ht="15.75">
      <c r="A12" s="12" t="s">
        <v>20</v>
      </c>
      <c r="B12" s="13">
        <v>64</v>
      </c>
      <c r="C12" s="11">
        <v>0.01076388888888889</v>
      </c>
      <c r="D12" s="11">
        <v>0</v>
      </c>
      <c r="E12" s="7">
        <v>0.005185185185185185</v>
      </c>
      <c r="F12" s="8">
        <f t="shared" si="0"/>
        <v>0.005185185185185185</v>
      </c>
      <c r="G12" s="7">
        <v>0.028240740740740736</v>
      </c>
      <c r="H12" s="8">
        <f t="shared" si="1"/>
        <v>0.02305555555555555</v>
      </c>
      <c r="I12" s="41">
        <v>0.04348379629629629</v>
      </c>
      <c r="J12" s="8">
        <f t="shared" si="2"/>
        <v>0.015243055555555555</v>
      </c>
      <c r="K12" s="8">
        <f t="shared" si="3"/>
        <v>0.04348379629629629</v>
      </c>
      <c r="L12" s="8">
        <f t="shared" si="4"/>
        <v>0.05424768518518518</v>
      </c>
      <c r="M12" s="14"/>
      <c r="N12" s="14"/>
      <c r="O12" s="14"/>
      <c r="P12" s="14"/>
      <c r="Q12" s="14"/>
      <c r="R12" s="14"/>
      <c r="S12" s="14"/>
    </row>
    <row r="13" spans="1:19" ht="15.75">
      <c r="A13" s="5" t="s">
        <v>95</v>
      </c>
      <c r="B13" s="13">
        <v>74</v>
      </c>
      <c r="C13" s="10">
        <v>0.008680555555555556</v>
      </c>
      <c r="D13" s="10">
        <v>0</v>
      </c>
      <c r="E13" s="7">
        <v>0.005763888888888889</v>
      </c>
      <c r="F13" s="8">
        <f t="shared" si="0"/>
        <v>0.005763888888888889</v>
      </c>
      <c r="G13" s="7">
        <v>0.03125</v>
      </c>
      <c r="H13" s="8">
        <f t="shared" si="1"/>
        <v>0.025486111111111112</v>
      </c>
      <c r="I13" s="41">
        <v>0.04618055555555556</v>
      </c>
      <c r="J13" s="8">
        <f t="shared" si="2"/>
        <v>0.014930555555555558</v>
      </c>
      <c r="K13" s="8">
        <f t="shared" si="3"/>
        <v>0.04618055555555556</v>
      </c>
      <c r="L13" s="8">
        <f t="shared" si="4"/>
        <v>0.05486111111111111</v>
      </c>
      <c r="M13" s="14"/>
      <c r="N13" s="14"/>
      <c r="O13" s="14"/>
      <c r="P13" s="14"/>
      <c r="Q13" s="14"/>
      <c r="R13" s="14"/>
      <c r="S13" s="14"/>
    </row>
    <row r="14" spans="1:19" ht="15.75">
      <c r="A14" s="12" t="s">
        <v>79</v>
      </c>
      <c r="B14" s="13">
        <v>14</v>
      </c>
      <c r="C14" s="11">
        <v>0.017361111111111112</v>
      </c>
      <c r="D14" s="11">
        <v>0</v>
      </c>
      <c r="E14" s="7">
        <v>0.0050810185185185186</v>
      </c>
      <c r="F14" s="8">
        <f t="shared" si="0"/>
        <v>0.0050810185185185186</v>
      </c>
      <c r="G14" s="7">
        <v>0.02613425925925926</v>
      </c>
      <c r="H14" s="8">
        <f t="shared" si="1"/>
        <v>0.02105324074074074</v>
      </c>
      <c r="I14" s="41">
        <v>0.037523148148148146</v>
      </c>
      <c r="J14" s="8">
        <f t="shared" si="2"/>
        <v>0.011388888888888886</v>
      </c>
      <c r="K14" s="8">
        <f t="shared" si="3"/>
        <v>0.037523148148148146</v>
      </c>
      <c r="L14" s="8">
        <f t="shared" si="4"/>
        <v>0.05488425925925926</v>
      </c>
      <c r="M14" s="14"/>
      <c r="N14" s="14"/>
      <c r="O14" s="14"/>
      <c r="P14" s="14"/>
      <c r="Q14" s="14"/>
      <c r="R14" s="14"/>
      <c r="S14" s="14"/>
    </row>
    <row r="15" spans="1:19" ht="15.75">
      <c r="A15" s="12" t="s">
        <v>41</v>
      </c>
      <c r="B15" s="13">
        <v>52</v>
      </c>
      <c r="C15" s="11">
        <v>0.0125</v>
      </c>
      <c r="D15" s="11">
        <v>0</v>
      </c>
      <c r="E15" s="7">
        <v>0.007129629629629631</v>
      </c>
      <c r="F15" s="8">
        <f t="shared" si="0"/>
        <v>0.007129629629629631</v>
      </c>
      <c r="G15" s="7">
        <v>0.030335648148148143</v>
      </c>
      <c r="H15" s="8">
        <f t="shared" si="1"/>
        <v>0.02320601851851851</v>
      </c>
      <c r="I15" s="41">
        <v>0.04273148148148148</v>
      </c>
      <c r="J15" s="8">
        <f t="shared" si="2"/>
        <v>0.012395833333333339</v>
      </c>
      <c r="K15" s="8">
        <f t="shared" si="3"/>
        <v>0.04273148148148148</v>
      </c>
      <c r="L15" s="8">
        <f t="shared" si="4"/>
        <v>0.05523148148148148</v>
      </c>
      <c r="M15" s="14"/>
      <c r="N15" s="14"/>
      <c r="O15" s="14"/>
      <c r="P15" s="14"/>
      <c r="Q15" s="14"/>
      <c r="R15" s="14"/>
      <c r="S15" s="14"/>
    </row>
    <row r="16" spans="1:19" ht="15.75">
      <c r="A16" s="12" t="s">
        <v>80</v>
      </c>
      <c r="B16" s="13">
        <v>43</v>
      </c>
      <c r="C16" s="10">
        <v>0.012847222222222223</v>
      </c>
      <c r="D16" s="10">
        <v>0</v>
      </c>
      <c r="E16" s="7">
        <v>0.00474537037037037</v>
      </c>
      <c r="F16" s="8">
        <f t="shared" si="0"/>
        <v>0.00474537037037037</v>
      </c>
      <c r="G16" s="7">
        <v>0.028078703703703703</v>
      </c>
      <c r="H16" s="8">
        <f t="shared" si="1"/>
        <v>0.02333333333333333</v>
      </c>
      <c r="I16" s="41">
        <v>0.042569444444444444</v>
      </c>
      <c r="J16" s="8">
        <f t="shared" si="2"/>
        <v>0.014490740740740742</v>
      </c>
      <c r="K16" s="8">
        <f t="shared" si="3"/>
        <v>0.042569444444444444</v>
      </c>
      <c r="L16" s="8">
        <f t="shared" si="4"/>
        <v>0.05541666666666666</v>
      </c>
      <c r="M16" s="14"/>
      <c r="N16" s="14"/>
      <c r="O16" s="14"/>
      <c r="P16" s="14"/>
      <c r="Q16" s="14"/>
      <c r="R16" s="14"/>
      <c r="S16" s="14"/>
    </row>
    <row r="17" spans="1:19" ht="15.75">
      <c r="A17" s="12" t="s">
        <v>71</v>
      </c>
      <c r="B17" s="13">
        <v>10</v>
      </c>
      <c r="C17" s="10">
        <v>0.01875</v>
      </c>
      <c r="D17" s="10">
        <v>0</v>
      </c>
      <c r="E17" s="7">
        <v>0.004849537037037037</v>
      </c>
      <c r="F17" s="8">
        <f t="shared" si="0"/>
        <v>0.004849537037037037</v>
      </c>
      <c r="G17" s="7">
        <v>0.027256944444444445</v>
      </c>
      <c r="H17" s="8">
        <f t="shared" si="1"/>
        <v>0.022407407407407407</v>
      </c>
      <c r="I17" s="41">
        <v>0.040601851851851854</v>
      </c>
      <c r="J17" s="8">
        <f t="shared" si="2"/>
        <v>0.01334490740740741</v>
      </c>
      <c r="K17" s="8">
        <f t="shared" si="3"/>
        <v>0.040601851851851854</v>
      </c>
      <c r="L17" s="8">
        <f t="shared" si="4"/>
        <v>0.05935185185185186</v>
      </c>
      <c r="M17" s="14"/>
      <c r="N17" s="14"/>
      <c r="O17" s="14"/>
      <c r="P17" s="14"/>
      <c r="Q17" s="14"/>
      <c r="R17" s="14"/>
      <c r="S17" s="14"/>
    </row>
    <row r="18" spans="1:19" ht="15.75">
      <c r="A18" s="12" t="s">
        <v>28</v>
      </c>
      <c r="B18" s="13">
        <v>65</v>
      </c>
      <c r="C18" s="10">
        <v>0.010416666666666666</v>
      </c>
      <c r="D18" s="10">
        <v>0</v>
      </c>
      <c r="E18" s="7">
        <v>0.007106481481481481</v>
      </c>
      <c r="F18" s="8">
        <f t="shared" si="0"/>
        <v>0.007106481481481481</v>
      </c>
      <c r="G18" s="7">
        <v>0.0355787037037037</v>
      </c>
      <c r="H18" s="8">
        <f t="shared" si="1"/>
        <v>0.02847222222222222</v>
      </c>
      <c r="I18" s="41">
        <v>0.04925925925925926</v>
      </c>
      <c r="J18" s="8">
        <f t="shared" si="2"/>
        <v>0.013680555555555557</v>
      </c>
      <c r="K18" s="8">
        <f t="shared" si="3"/>
        <v>0.04925925925925926</v>
      </c>
      <c r="L18" s="8">
        <f t="shared" si="4"/>
        <v>0.059675925925925924</v>
      </c>
      <c r="M18" s="14"/>
      <c r="N18" s="14"/>
      <c r="O18" s="14"/>
      <c r="P18" s="14"/>
      <c r="Q18" s="14"/>
      <c r="R18" s="14"/>
      <c r="S18" s="14"/>
    </row>
    <row r="19" spans="1:19" ht="15.75">
      <c r="A19" s="5" t="s">
        <v>12</v>
      </c>
      <c r="B19" s="13">
        <v>84</v>
      </c>
      <c r="C19" s="10">
        <v>0.00625</v>
      </c>
      <c r="D19" s="10">
        <v>0</v>
      </c>
      <c r="E19" s="7">
        <v>0.005694444444444444</v>
      </c>
      <c r="F19" s="8">
        <f t="shared" si="0"/>
        <v>0.005694444444444444</v>
      </c>
      <c r="G19" s="9" t="s">
        <v>243</v>
      </c>
      <c r="H19" s="8" t="s">
        <v>243</v>
      </c>
      <c r="I19" s="41" t="s">
        <v>243</v>
      </c>
      <c r="J19" s="8" t="s">
        <v>243</v>
      </c>
      <c r="K19" s="8" t="s">
        <v>243</v>
      </c>
      <c r="L19" s="8" t="s">
        <v>243</v>
      </c>
      <c r="M19" s="14"/>
      <c r="N19" s="14"/>
      <c r="O19" s="14"/>
      <c r="P19" s="14"/>
      <c r="Q19" s="14"/>
      <c r="R19" s="14"/>
      <c r="S19" s="14"/>
    </row>
    <row r="20" spans="1:19" ht="15.75">
      <c r="A20" s="46" t="s">
        <v>245</v>
      </c>
      <c r="B20" s="44"/>
      <c r="C20" s="45"/>
      <c r="D20" s="45"/>
      <c r="E20" s="7"/>
      <c r="F20" s="8"/>
      <c r="G20" s="9"/>
      <c r="H20" s="8"/>
      <c r="I20" s="41"/>
      <c r="J20" s="8"/>
      <c r="K20" s="8"/>
      <c r="L20" s="8"/>
      <c r="M20" s="14"/>
      <c r="N20" s="14"/>
      <c r="O20" s="14"/>
      <c r="P20" s="14"/>
      <c r="Q20" s="14"/>
      <c r="R20" s="14"/>
      <c r="S20" s="14"/>
    </row>
    <row r="21" spans="1:12" ht="15.75">
      <c r="A21" s="38" t="s">
        <v>212</v>
      </c>
      <c r="B21" s="39">
        <v>95</v>
      </c>
      <c r="D21" s="37">
        <v>0</v>
      </c>
      <c r="E21" s="7">
        <v>0.004872685185185186</v>
      </c>
      <c r="F21" s="8">
        <f>SUM(E21-D21)</f>
        <v>0.004872685185185186</v>
      </c>
      <c r="G21" s="9">
        <v>0.025</v>
      </c>
      <c r="H21" s="8">
        <f>SUM(G21-E21)</f>
        <v>0.020127314814814817</v>
      </c>
      <c r="I21" s="41">
        <v>0.03517361111111111</v>
      </c>
      <c r="J21" s="8">
        <f>SUM(I21-G21)</f>
        <v>0.010173611111111105</v>
      </c>
      <c r="K21" s="8">
        <f>SUM(F21+H21+J21)</f>
        <v>0.03517361111111111</v>
      </c>
      <c r="L21" s="8">
        <f>SUM(C21+F21+H21+J21)</f>
        <v>0.03517361111111111</v>
      </c>
    </row>
    <row r="22" spans="1:12" ht="15.75">
      <c r="A22" s="38" t="s">
        <v>209</v>
      </c>
      <c r="B22" s="39">
        <v>92</v>
      </c>
      <c r="D22" s="37">
        <v>0</v>
      </c>
      <c r="E22" s="7">
        <v>0.0049884259259259265</v>
      </c>
      <c r="F22" s="8">
        <f>SUM(E22-D22)</f>
        <v>0.0049884259259259265</v>
      </c>
      <c r="G22" s="9">
        <v>0.02549768518518519</v>
      </c>
      <c r="H22" s="8">
        <f>SUM(G22-E22)</f>
        <v>0.020509259259259262</v>
      </c>
      <c r="I22" s="41">
        <v>0.037766203703703705</v>
      </c>
      <c r="J22" s="8">
        <f>SUM(I22-G22)</f>
        <v>0.012268518518518515</v>
      </c>
      <c r="K22" s="8">
        <f>SUM(F22+H22+J22)</f>
        <v>0.037766203703703705</v>
      </c>
      <c r="L22" s="8">
        <f>SUM(C22+F22+H22+J22)</f>
        <v>0.037766203703703705</v>
      </c>
    </row>
    <row r="23" spans="1:12" ht="15.75">
      <c r="A23" s="38" t="s">
        <v>211</v>
      </c>
      <c r="B23" s="39">
        <v>94</v>
      </c>
      <c r="D23" s="37">
        <v>0</v>
      </c>
      <c r="E23" s="7">
        <v>0.005497685185185185</v>
      </c>
      <c r="F23" s="8">
        <f>SUM(E23-D23)</f>
        <v>0.005497685185185185</v>
      </c>
      <c r="G23" s="9">
        <v>0.02821759259259259</v>
      </c>
      <c r="H23" s="8">
        <f>SUM(G23-E23)</f>
        <v>0.022719907407407404</v>
      </c>
      <c r="I23" s="41">
        <v>0.041157407407407406</v>
      </c>
      <c r="J23" s="8">
        <f>SUM(I23-G23)</f>
        <v>0.012939814814814817</v>
      </c>
      <c r="K23" s="8">
        <f>SUM(F23+H23+J23)</f>
        <v>0.041157407407407406</v>
      </c>
      <c r="L23" s="8">
        <f>SUM(C23+F23+H23+J23)</f>
        <v>0.041157407407407406</v>
      </c>
    </row>
    <row r="24" spans="1:12" ht="15.75">
      <c r="A24" s="38" t="s">
        <v>210</v>
      </c>
      <c r="B24" s="39">
        <v>93</v>
      </c>
      <c r="D24" s="37">
        <v>0</v>
      </c>
      <c r="E24" s="7">
        <v>0.006689814814814814</v>
      </c>
      <c r="F24" s="8">
        <f>SUM(E24-D24)</f>
        <v>0.006689814814814814</v>
      </c>
      <c r="G24" s="9">
        <v>0.035115740740740746</v>
      </c>
      <c r="H24" s="8">
        <f>SUM(G24-E24)</f>
        <v>0.02842592592592593</v>
      </c>
      <c r="I24" s="41">
        <v>0.053321759259259256</v>
      </c>
      <c r="J24" s="8">
        <f>SUM(I24-G24)</f>
        <v>0.01820601851851851</v>
      </c>
      <c r="K24" s="8">
        <f>SUM(F24+H24+J24)</f>
        <v>0.053321759259259256</v>
      </c>
      <c r="L24" s="8">
        <f>SUM(C24+F24+H24+J24)</f>
        <v>0.053321759259259256</v>
      </c>
    </row>
    <row r="27" spans="1:12" ht="15">
      <c r="A27" s="19"/>
      <c r="B27" s="6"/>
      <c r="C27" s="12"/>
      <c r="D27" s="5"/>
      <c r="E27" s="7"/>
      <c r="F27" s="8"/>
      <c r="G27" s="9"/>
      <c r="H27" s="8"/>
      <c r="J27" s="8"/>
      <c r="K27" s="8"/>
      <c r="L27" s="8"/>
    </row>
    <row r="28" spans="1:12" ht="15">
      <c r="A28" s="19"/>
      <c r="E28" s="7"/>
      <c r="F28" s="8"/>
      <c r="G28" s="9"/>
      <c r="H28" s="8"/>
      <c r="J28" s="8"/>
      <c r="K28" s="8"/>
      <c r="L28" s="8"/>
    </row>
    <row r="29" spans="5:12" ht="12.75">
      <c r="E29" s="7"/>
      <c r="F29" s="8"/>
      <c r="G29" s="9"/>
      <c r="H29" s="8"/>
      <c r="J29" s="8"/>
      <c r="K29" s="8"/>
      <c r="L29" s="8"/>
    </row>
    <row r="30" spans="5:12" ht="12.75">
      <c r="E30" s="7"/>
      <c r="F30" s="8"/>
      <c r="G30" s="9"/>
      <c r="H30" s="8"/>
      <c r="J30" s="8"/>
      <c r="K30" s="8"/>
      <c r="L30" s="8"/>
    </row>
    <row r="31" spans="5:12" ht="12.75">
      <c r="E31" s="7"/>
      <c r="F31" s="8"/>
      <c r="G31" s="9"/>
      <c r="H31" s="8"/>
      <c r="J31" s="8"/>
      <c r="K31" s="8"/>
      <c r="L31" s="8"/>
    </row>
    <row r="32" spans="5:12" ht="12.75">
      <c r="E32" s="7"/>
      <c r="G32" s="9"/>
      <c r="H32" s="8"/>
      <c r="J32" s="8"/>
      <c r="K32" s="8"/>
      <c r="L32" s="8"/>
    </row>
    <row r="33" spans="5:12" ht="12.75">
      <c r="E33" s="7"/>
      <c r="G33" s="9"/>
      <c r="H33" s="8"/>
      <c r="J33" s="8"/>
      <c r="K33" s="8"/>
      <c r="L33" s="8"/>
    </row>
    <row r="34" spans="5:12" ht="12.75">
      <c r="E34" s="7"/>
      <c r="G34" s="9"/>
      <c r="H34" s="8"/>
      <c r="J34" s="8"/>
      <c r="K34" s="8"/>
      <c r="L34" s="8"/>
    </row>
    <row r="35" spans="5:12" ht="12.75">
      <c r="E35" s="7"/>
      <c r="G35" s="9"/>
      <c r="H35" s="8"/>
      <c r="J35" s="8"/>
      <c r="K35" s="8"/>
      <c r="L35" s="8"/>
    </row>
    <row r="36" spans="5:12" ht="12.75">
      <c r="E36" s="7"/>
      <c r="G36" s="9"/>
      <c r="H36" s="8"/>
      <c r="J36" s="8"/>
      <c r="K36" s="8"/>
      <c r="L36" s="8"/>
    </row>
    <row r="37" spans="5:12" ht="12.75">
      <c r="E37" s="7"/>
      <c r="G37" s="9"/>
      <c r="H37" s="8"/>
      <c r="J37" s="8"/>
      <c r="K37" s="8"/>
      <c r="L37" s="8"/>
    </row>
    <row r="38" spans="7:12" ht="12.75">
      <c r="G38" s="9"/>
      <c r="H38" s="8"/>
      <c r="J38" s="8"/>
      <c r="K38" s="8"/>
      <c r="L38" s="8"/>
    </row>
    <row r="39" spans="7:12" ht="12.75">
      <c r="G39" s="9"/>
      <c r="H39" s="8"/>
      <c r="J39" s="8"/>
      <c r="K39" s="8"/>
      <c r="L39" s="8"/>
    </row>
    <row r="40" spans="8:12" ht="12.75">
      <c r="H40" s="8"/>
      <c r="J40" s="8"/>
      <c r="K40" s="8"/>
      <c r="L40" s="8"/>
    </row>
    <row r="41" spans="8:12" ht="12.75">
      <c r="H41" s="8"/>
      <c r="J41" s="8"/>
      <c r="K41" s="8"/>
      <c r="L41" s="8"/>
    </row>
    <row r="42" spans="8:12" ht="12.75">
      <c r="H42" s="8"/>
      <c r="J42" s="8"/>
      <c r="K42" s="8"/>
      <c r="L42" s="8"/>
    </row>
    <row r="43" spans="8:12" ht="12.75">
      <c r="H43" s="8"/>
      <c r="J43" s="8"/>
      <c r="K43" s="8"/>
      <c r="L43" s="8"/>
    </row>
    <row r="44" spans="8:12" ht="12.75">
      <c r="H44" s="8"/>
      <c r="J44" s="8"/>
      <c r="K44" s="8"/>
      <c r="L44" s="8"/>
    </row>
    <row r="45" spans="8:12" ht="12.75">
      <c r="H45" s="8"/>
      <c r="J45" s="8"/>
      <c r="K45" s="8"/>
      <c r="L45" s="8"/>
    </row>
    <row r="46" spans="8:12" ht="12.75">
      <c r="H46" s="8"/>
      <c r="J46" s="8"/>
      <c r="K46" s="8"/>
      <c r="L46" s="8"/>
    </row>
    <row r="47" spans="8:12" ht="12.75">
      <c r="H47" s="8"/>
      <c r="J47" s="8"/>
      <c r="K47" s="8"/>
      <c r="L47" s="8"/>
    </row>
    <row r="48" spans="8:12" ht="12.75">
      <c r="H48" s="8"/>
      <c r="J48" s="8"/>
      <c r="K48" s="8"/>
      <c r="L48" s="8"/>
    </row>
    <row r="49" spans="8:12" ht="12.75">
      <c r="H49" s="8"/>
      <c r="J49" s="8"/>
      <c r="K49" s="8"/>
      <c r="L49" s="8"/>
    </row>
    <row r="50" spans="8:12" ht="12.75">
      <c r="H50" s="8"/>
      <c r="J50" s="8"/>
      <c r="K50" s="8"/>
      <c r="L50" s="8"/>
    </row>
    <row r="51" spans="8:12" ht="12.75">
      <c r="H51" s="8"/>
      <c r="J51" s="8"/>
      <c r="K51" s="8"/>
      <c r="L51" s="8"/>
    </row>
    <row r="52" spans="8:12" ht="12.75">
      <c r="H52" s="8"/>
      <c r="J52" s="8"/>
      <c r="K52" s="8"/>
      <c r="L52" s="8"/>
    </row>
    <row r="53" spans="8:12" ht="12.75">
      <c r="H53" s="8"/>
      <c r="J53" s="8"/>
      <c r="K53" s="8"/>
      <c r="L53" s="8"/>
    </row>
    <row r="54" spans="8:12" ht="12.75">
      <c r="H54" s="8"/>
      <c r="J54" s="8"/>
      <c r="K54" s="8"/>
      <c r="L54" s="8"/>
    </row>
    <row r="55" spans="8:12" ht="12.75">
      <c r="H55" s="8"/>
      <c r="J55" s="8"/>
      <c r="K55" s="8"/>
      <c r="L55" s="8"/>
    </row>
    <row r="56" spans="8:12" ht="12.75">
      <c r="H56" s="8"/>
      <c r="J56" s="8"/>
      <c r="K56" s="8"/>
      <c r="L56" s="8"/>
    </row>
    <row r="57" spans="8:11" ht="12.75">
      <c r="H57" s="8"/>
      <c r="J57" s="8"/>
      <c r="K57" s="8"/>
    </row>
    <row r="58" spans="8:11" ht="12.75">
      <c r="H58" s="8"/>
      <c r="J58" s="8"/>
      <c r="K58" s="8"/>
    </row>
    <row r="59" spans="8:11" ht="12.75">
      <c r="H59" s="8"/>
      <c r="J59" s="8"/>
      <c r="K59" s="8"/>
    </row>
    <row r="60" spans="8:11" ht="12.75">
      <c r="H60" s="8"/>
      <c r="J60" s="8"/>
      <c r="K60" s="8"/>
    </row>
    <row r="61" spans="8:11" ht="12.75">
      <c r="H61" s="8"/>
      <c r="J61" s="8"/>
      <c r="K61" s="8"/>
    </row>
    <row r="62" spans="8:11" ht="12.75">
      <c r="H62" s="8"/>
      <c r="J62" s="8"/>
      <c r="K62" s="8"/>
    </row>
    <row r="63" spans="8:11" ht="12.75">
      <c r="H63" s="8"/>
      <c r="J63" s="8"/>
      <c r="K63" s="8"/>
    </row>
    <row r="64" spans="8:11" ht="12.75">
      <c r="H64" s="8"/>
      <c r="J64" s="8"/>
      <c r="K64" s="8"/>
    </row>
    <row r="65" spans="8:11" ht="12.75">
      <c r="H65" s="8"/>
      <c r="J65" s="8"/>
      <c r="K65" s="8"/>
    </row>
    <row r="66" spans="8:11" ht="12.75">
      <c r="H66" s="8"/>
      <c r="J66" s="8"/>
      <c r="K66" s="8"/>
    </row>
    <row r="67" spans="8:11" ht="12.75">
      <c r="H67" s="8"/>
      <c r="J67" s="8"/>
      <c r="K67" s="8"/>
    </row>
    <row r="68" spans="8:11" ht="12.75">
      <c r="H68" s="8"/>
      <c r="J68" s="8"/>
      <c r="K68" s="8"/>
    </row>
    <row r="69" spans="8:11" ht="12.75">
      <c r="H69" s="8"/>
      <c r="J69" s="8"/>
      <c r="K69" s="8"/>
    </row>
    <row r="70" spans="8:11" ht="12.75">
      <c r="H70" s="8"/>
      <c r="J70" s="8"/>
      <c r="K70" s="8"/>
    </row>
    <row r="71" spans="8:11" ht="12.75">
      <c r="H71" s="8"/>
      <c r="J71" s="8"/>
      <c r="K71" s="8"/>
    </row>
    <row r="72" spans="8:11" ht="12.75">
      <c r="H72" s="8"/>
      <c r="J72" s="8"/>
      <c r="K72" s="8"/>
    </row>
    <row r="73" spans="8:11" ht="12.75">
      <c r="H73" s="8"/>
      <c r="J73" s="8"/>
      <c r="K73" s="8"/>
    </row>
    <row r="74" spans="8:11" ht="12.75">
      <c r="H74" s="8"/>
      <c r="J74" s="8"/>
      <c r="K74" s="8"/>
    </row>
    <row r="75" spans="8:11" ht="12.75">
      <c r="H75" s="8"/>
      <c r="J75" s="8"/>
      <c r="K75" s="8"/>
    </row>
    <row r="76" spans="8:11" ht="12.75">
      <c r="H76" s="8"/>
      <c r="J76" s="8"/>
      <c r="K76" s="8"/>
    </row>
    <row r="77" spans="8:11" ht="12.75">
      <c r="H77" s="8"/>
      <c r="J77" s="8"/>
      <c r="K77" s="8"/>
    </row>
    <row r="78" spans="8:11" ht="12.75">
      <c r="H78" s="8"/>
      <c r="J78" s="8"/>
      <c r="K78" s="8"/>
    </row>
    <row r="79" spans="8:11" ht="12.75">
      <c r="H79" s="8"/>
      <c r="J79" s="8"/>
      <c r="K79" s="8"/>
    </row>
    <row r="80" spans="8:11" ht="12.75">
      <c r="H80" s="8"/>
      <c r="J80" s="8"/>
      <c r="K80" s="8"/>
    </row>
    <row r="81" spans="8:11" ht="12.75">
      <c r="H81" s="8"/>
      <c r="J81" s="8"/>
      <c r="K81" s="8"/>
    </row>
    <row r="82" spans="8:11" ht="12.75">
      <c r="H82" s="8"/>
      <c r="J82" s="8"/>
      <c r="K82" s="8"/>
    </row>
    <row r="83" spans="8:11" ht="12.75">
      <c r="H83" s="8"/>
      <c r="J83" s="8"/>
      <c r="K83" s="8"/>
    </row>
    <row r="84" spans="8:11" ht="12.75">
      <c r="H84" s="8"/>
      <c r="J84" s="8"/>
      <c r="K84" s="8"/>
    </row>
    <row r="85" spans="8:11" ht="12.75">
      <c r="H85" s="8"/>
      <c r="J85" s="8"/>
      <c r="K85" s="8"/>
    </row>
    <row r="86" spans="8:11" ht="12.75">
      <c r="H86" s="8"/>
      <c r="J86" s="8"/>
      <c r="K86" s="8"/>
    </row>
    <row r="87" spans="8:11" ht="12.75">
      <c r="H87" s="8"/>
      <c r="J87" s="8"/>
      <c r="K87" s="8"/>
    </row>
    <row r="88" spans="8:11" ht="12.75">
      <c r="H88" s="8"/>
      <c r="J88" s="8"/>
      <c r="K88" s="8"/>
    </row>
    <row r="89" spans="8:11" ht="12.75">
      <c r="H89" s="8"/>
      <c r="J89" s="8"/>
      <c r="K89" s="8"/>
    </row>
    <row r="90" spans="8:11" ht="12.75">
      <c r="H90" s="8"/>
      <c r="J90" s="8"/>
      <c r="K90" s="8"/>
    </row>
    <row r="91" spans="8:11" ht="12.75">
      <c r="H91" s="8"/>
      <c r="J91" s="8"/>
      <c r="K91" s="8"/>
    </row>
    <row r="92" spans="8:11" ht="12.75">
      <c r="H92" s="8"/>
      <c r="J92" s="8"/>
      <c r="K92" s="8"/>
    </row>
    <row r="93" spans="8:11" ht="12.75">
      <c r="H93" s="8"/>
      <c r="J93" s="8"/>
      <c r="K93" s="8"/>
    </row>
  </sheetData>
  <autoFilter ref="A1:S93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H6" sqref="H6"/>
    </sheetView>
  </sheetViews>
  <sheetFormatPr defaultColWidth="9.140625" defaultRowHeight="12.75"/>
  <cols>
    <col min="1" max="1" width="32.8515625" style="0" customWidth="1"/>
    <col min="3" max="3" width="20.421875" style="14" customWidth="1"/>
    <col min="4" max="4" width="17.57421875" style="14" hidden="1" customWidth="1"/>
    <col min="5" max="5" width="11.8515625" style="14" hidden="1" customWidth="1"/>
    <col min="6" max="6" width="15.7109375" style="32" customWidth="1"/>
    <col min="7" max="7" width="12.7109375" style="14" hidden="1" customWidth="1"/>
    <col min="8" max="8" width="11.8515625" style="32" customWidth="1"/>
    <col min="9" max="9" width="0.2890625" style="14" customWidth="1"/>
    <col min="10" max="11" width="10.57421875" style="32" customWidth="1"/>
    <col min="12" max="12" width="12.7109375" style="32" customWidth="1"/>
  </cols>
  <sheetData>
    <row r="1" spans="1:12" s="4" customFormat="1" ht="27.7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92</v>
      </c>
      <c r="F1" s="3" t="s">
        <v>94</v>
      </c>
      <c r="G1" s="1" t="s">
        <v>93</v>
      </c>
      <c r="H1" s="3" t="s">
        <v>5</v>
      </c>
      <c r="I1" s="1" t="s">
        <v>6</v>
      </c>
      <c r="J1" s="3" t="s">
        <v>4</v>
      </c>
      <c r="K1" s="3" t="s">
        <v>7</v>
      </c>
      <c r="L1" s="3" t="s">
        <v>8</v>
      </c>
    </row>
    <row r="2" spans="1:12" ht="15.75">
      <c r="A2" s="23" t="s">
        <v>142</v>
      </c>
      <c r="B2" s="29" t="s">
        <v>133</v>
      </c>
      <c r="C2" s="21">
        <v>0.009027777777777779</v>
      </c>
      <c r="D2" s="24">
        <v>0.010416666666666666</v>
      </c>
      <c r="E2" s="8">
        <v>0.013101851851851852</v>
      </c>
      <c r="F2" s="22">
        <f>SUM(E2-D2)</f>
        <v>0.0026851851851851863</v>
      </c>
      <c r="G2" s="22">
        <v>0.025694444444444447</v>
      </c>
      <c r="H2" s="22">
        <f>SUM(G2-E2)</f>
        <v>0.012592592592592594</v>
      </c>
      <c r="I2" s="8">
        <v>0.03295138888888889</v>
      </c>
      <c r="J2" s="22">
        <f>SUM(I2-G2)</f>
        <v>0.007256944444444444</v>
      </c>
      <c r="K2" s="22">
        <f>SUM(F2+H2+J2)</f>
        <v>0.022534722222222227</v>
      </c>
      <c r="L2" s="22">
        <f>SUM(C2+F2+H2+J2)</f>
        <v>0.03156250000000001</v>
      </c>
    </row>
    <row r="3" spans="1:12" ht="15.75">
      <c r="A3" s="23" t="s">
        <v>132</v>
      </c>
      <c r="B3" s="29" t="s">
        <v>123</v>
      </c>
      <c r="C3" s="27">
        <v>0.008333333333333333</v>
      </c>
      <c r="D3" s="27">
        <v>0.010416666666666666</v>
      </c>
      <c r="E3" s="8">
        <v>0.013449074074074073</v>
      </c>
      <c r="F3" s="22">
        <f>SUM(E3-D3)</f>
        <v>0.0030324074074074073</v>
      </c>
      <c r="G3" s="22">
        <v>0.026990740740740742</v>
      </c>
      <c r="H3" s="22">
        <f aca="true" t="shared" si="0" ref="H3:H11">SUM(G3-E3)</f>
        <v>0.013541666666666669</v>
      </c>
      <c r="I3" s="8">
        <v>0.034409722222222223</v>
      </c>
      <c r="J3" s="22">
        <f>SUM(I3-G3)</f>
        <v>0.007418981481481481</v>
      </c>
      <c r="K3" s="22">
        <f>SUM(F3+H3+J3)</f>
        <v>0.023993055555555556</v>
      </c>
      <c r="L3" s="22">
        <f>SUM(C3+F3+H3+J3)</f>
        <v>0.03232638888888889</v>
      </c>
    </row>
    <row r="4" spans="1:19" ht="15.75" customHeight="1">
      <c r="A4" s="28" t="s">
        <v>38</v>
      </c>
      <c r="B4" s="34" t="s">
        <v>180</v>
      </c>
      <c r="C4" s="21">
        <v>0.011111111111111112</v>
      </c>
      <c r="D4" s="21">
        <v>0.010416666666666666</v>
      </c>
      <c r="E4" s="8">
        <v>0.01324074074074074</v>
      </c>
      <c r="F4" s="22">
        <f>SUM(E4-D4)</f>
        <v>0.0028240740740740743</v>
      </c>
      <c r="G4" s="22">
        <v>0.026539351851851852</v>
      </c>
      <c r="H4" s="22">
        <f t="shared" si="0"/>
        <v>0.013298611111111112</v>
      </c>
      <c r="I4" s="8">
        <v>0.033402777777777774</v>
      </c>
      <c r="J4" s="22">
        <f>SUM(I4-G4)</f>
        <v>0.006863425925925922</v>
      </c>
      <c r="K4" s="22">
        <f>SUM(F4+H4+J4)</f>
        <v>0.022986111111111106</v>
      </c>
      <c r="L4" s="22">
        <f>SUM(C4+F4+H4+J4)</f>
        <v>0.03409722222222222</v>
      </c>
      <c r="M4" s="14"/>
      <c r="N4" s="14"/>
      <c r="O4" s="14"/>
      <c r="P4" s="14"/>
      <c r="Q4" s="14"/>
      <c r="R4" s="14"/>
      <c r="S4" s="14"/>
    </row>
    <row r="5" spans="1:19" ht="15.75" customHeight="1">
      <c r="A5" s="19" t="s">
        <v>178</v>
      </c>
      <c r="B5" s="29" t="s">
        <v>179</v>
      </c>
      <c r="C5" s="24">
        <v>0.01076388888888889</v>
      </c>
      <c r="D5" s="21">
        <v>0.010416666666666666</v>
      </c>
      <c r="E5" s="8">
        <v>0.012766203703703703</v>
      </c>
      <c r="F5" s="22">
        <f>SUM(E5-D5)</f>
        <v>0.002349537037037037</v>
      </c>
      <c r="G5" s="22">
        <v>0.02681712962962963</v>
      </c>
      <c r="H5" s="22">
        <f t="shared" si="0"/>
        <v>0.014050925925925929</v>
      </c>
      <c r="I5" s="8">
        <v>0.03466435185185185</v>
      </c>
      <c r="J5" s="22">
        <f>SUM(I5-G5)</f>
        <v>0.007847222222222217</v>
      </c>
      <c r="K5" s="22">
        <f>SUM(F5+H5+J5)</f>
        <v>0.02424768518518518</v>
      </c>
      <c r="L5" s="22">
        <f>SUM(C5+F5+H5+J5)</f>
        <v>0.03501157407407407</v>
      </c>
      <c r="M5" s="14"/>
      <c r="N5" s="14"/>
      <c r="O5" s="14"/>
      <c r="P5" s="14"/>
      <c r="Q5" s="14"/>
      <c r="R5" s="14"/>
      <c r="S5" s="14"/>
    </row>
    <row r="6" spans="1:19" ht="15.75" customHeight="1">
      <c r="A6" s="48" t="s">
        <v>249</v>
      </c>
      <c r="B6" s="36"/>
      <c r="C6" s="47"/>
      <c r="D6" s="47"/>
      <c r="E6" s="8"/>
      <c r="F6" s="22"/>
      <c r="G6" s="22"/>
      <c r="H6" s="22"/>
      <c r="I6" s="8"/>
      <c r="J6" s="22"/>
      <c r="K6" s="22"/>
      <c r="L6" s="22"/>
      <c r="M6" s="14"/>
      <c r="N6" s="14"/>
      <c r="O6" s="14"/>
      <c r="P6" s="14"/>
      <c r="Q6" s="14"/>
      <c r="R6" s="14"/>
      <c r="S6" s="14"/>
    </row>
    <row r="7" spans="1:11" ht="15">
      <c r="A7" s="35" t="s">
        <v>217</v>
      </c>
      <c r="B7" s="36" t="s">
        <v>218</v>
      </c>
      <c r="D7" s="8">
        <v>0.010416666666666666</v>
      </c>
      <c r="E7" s="8">
        <v>0.013275462962962963</v>
      </c>
      <c r="F7" s="22">
        <f>SUM(E7-D7)</f>
        <v>0.0028587962962962968</v>
      </c>
      <c r="G7" s="22">
        <v>0.028148148148148148</v>
      </c>
      <c r="H7" s="22">
        <f t="shared" si="0"/>
        <v>0.014872685185185185</v>
      </c>
      <c r="I7" s="8">
        <v>0.0366087962962963</v>
      </c>
      <c r="J7" s="22">
        <f>SUM(I7-G7)</f>
        <v>0.008460648148148151</v>
      </c>
      <c r="K7" s="22">
        <f>SUM(F7+H7+J7)</f>
        <v>0.02619212962962963</v>
      </c>
    </row>
    <row r="8" spans="1:11" ht="15">
      <c r="A8" s="35" t="s">
        <v>215</v>
      </c>
      <c r="B8" s="36" t="s">
        <v>216</v>
      </c>
      <c r="D8" s="8">
        <v>0.010416666666666666</v>
      </c>
      <c r="E8" s="8">
        <v>0.013807870370370371</v>
      </c>
      <c r="F8" s="22">
        <f>SUM(E8-D8)</f>
        <v>0.0033912037037037053</v>
      </c>
      <c r="G8" s="22">
        <v>0.029039351851851854</v>
      </c>
      <c r="H8" s="22">
        <f t="shared" si="0"/>
        <v>0.015231481481481483</v>
      </c>
      <c r="I8" s="8">
        <v>0.03743055555555556</v>
      </c>
      <c r="J8" s="22">
        <f>SUM(I8-G8)</f>
        <v>0.008391203703703703</v>
      </c>
      <c r="K8" s="22">
        <f>SUM(F8+H8+J8)</f>
        <v>0.02701388888888889</v>
      </c>
    </row>
    <row r="9" spans="1:11" ht="15">
      <c r="A9" s="35" t="s">
        <v>219</v>
      </c>
      <c r="B9" s="36" t="s">
        <v>220</v>
      </c>
      <c r="D9" s="8">
        <v>0.010416666666666666</v>
      </c>
      <c r="E9" s="8">
        <v>0.014189814814814815</v>
      </c>
      <c r="F9" s="22">
        <f>SUM(E9-D9)</f>
        <v>0.0037731481481481487</v>
      </c>
      <c r="G9" s="22">
        <v>0.028194444444444442</v>
      </c>
      <c r="H9" s="22">
        <f t="shared" si="0"/>
        <v>0.014004629629629627</v>
      </c>
      <c r="I9" s="8">
        <v>0.036238425925925924</v>
      </c>
      <c r="J9" s="22">
        <f>SUM(I9-G9)</f>
        <v>0.008043981481481482</v>
      </c>
      <c r="K9" s="22">
        <f>SUM(F9+H9+J9)</f>
        <v>0.025821759259259256</v>
      </c>
    </row>
    <row r="10" spans="1:11" ht="15">
      <c r="A10" s="35" t="s">
        <v>221</v>
      </c>
      <c r="B10" s="36" t="s">
        <v>222</v>
      </c>
      <c r="D10" s="8">
        <v>0.010416666666666666</v>
      </c>
      <c r="E10" s="8">
        <v>0.01332175925925926</v>
      </c>
      <c r="F10" s="22">
        <f>SUM(E10-D10)</f>
        <v>0.0029050925925925945</v>
      </c>
      <c r="G10" s="22">
        <v>0.028784722222222225</v>
      </c>
      <c r="H10" s="22">
        <f t="shared" si="0"/>
        <v>0.015462962962962965</v>
      </c>
      <c r="I10" s="8">
        <v>0.03820601851851852</v>
      </c>
      <c r="J10" s="22">
        <f>SUM(I10-G10)</f>
        <v>0.009421296296296296</v>
      </c>
      <c r="K10" s="22">
        <f>SUM(F10+H10+J10)</f>
        <v>0.027789351851851857</v>
      </c>
    </row>
    <row r="11" spans="1:11" ht="15">
      <c r="A11" s="35" t="s">
        <v>213</v>
      </c>
      <c r="B11" s="36" t="s">
        <v>214</v>
      </c>
      <c r="D11" s="8">
        <v>0.010416666666666666</v>
      </c>
      <c r="E11" s="8">
        <v>0.013368055555555557</v>
      </c>
      <c r="F11" s="22">
        <f>SUM(E11-D11)</f>
        <v>0.0029513888888888905</v>
      </c>
      <c r="G11" s="22">
        <v>0.03295138888888889</v>
      </c>
      <c r="H11" s="22">
        <f t="shared" si="0"/>
        <v>0.019583333333333335</v>
      </c>
      <c r="I11" s="8">
        <v>0.047268518518518515</v>
      </c>
      <c r="J11" s="22">
        <f>SUM(I11-G11)</f>
        <v>0.014317129629629624</v>
      </c>
      <c r="K11" s="22">
        <f>SUM(F11+H11+J11)</f>
        <v>0.03685185185185185</v>
      </c>
    </row>
    <row r="12" spans="6:11" ht="12.75">
      <c r="F12" s="22" t="s">
        <v>9</v>
      </c>
      <c r="H12" s="22" t="s">
        <v>9</v>
      </c>
      <c r="J12" s="22"/>
      <c r="K12" s="22"/>
    </row>
    <row r="13" spans="1:11" ht="15.75">
      <c r="A13" s="48" t="s">
        <v>250</v>
      </c>
      <c r="F13" s="22" t="s">
        <v>9</v>
      </c>
      <c r="H13" s="22" t="s">
        <v>9</v>
      </c>
      <c r="J13" s="22"/>
      <c r="K13" s="22"/>
    </row>
    <row r="14" spans="1:11" ht="15">
      <c r="A14" s="35" t="s">
        <v>239</v>
      </c>
      <c r="B14" s="36" t="s">
        <v>240</v>
      </c>
      <c r="D14" s="8"/>
      <c r="F14" s="22"/>
      <c r="H14" s="22"/>
      <c r="I14" s="8">
        <v>0.008819444444444444</v>
      </c>
      <c r="J14" s="22">
        <f aca="true" t="shared" si="1" ref="J14:J23">SUM(I14-G14)</f>
        <v>0.008819444444444444</v>
      </c>
      <c r="K14" s="22">
        <f aca="true" t="shared" si="2" ref="K14:K23">SUM(F14+H14+J14)</f>
        <v>0.008819444444444444</v>
      </c>
    </row>
    <row r="15" spans="1:12" ht="15">
      <c r="A15" s="35" t="s">
        <v>244</v>
      </c>
      <c r="B15" s="36" t="s">
        <v>233</v>
      </c>
      <c r="C15" s="14" t="s">
        <v>234</v>
      </c>
      <c r="D15" s="8"/>
      <c r="F15" s="22"/>
      <c r="G15" s="8"/>
      <c r="H15" s="22"/>
      <c r="I15" s="8">
        <v>0.008912037037037038</v>
      </c>
      <c r="J15" s="22">
        <f t="shared" si="1"/>
        <v>0.008912037037037038</v>
      </c>
      <c r="K15" s="22">
        <f t="shared" si="2"/>
        <v>0.008912037037037038</v>
      </c>
      <c r="L15" s="22"/>
    </row>
    <row r="16" spans="1:12" ht="15">
      <c r="A16" s="35" t="s">
        <v>231</v>
      </c>
      <c r="B16" s="36" t="s">
        <v>232</v>
      </c>
      <c r="D16" s="8"/>
      <c r="F16" s="22"/>
      <c r="G16" s="8"/>
      <c r="H16" s="22"/>
      <c r="I16" s="8">
        <v>0.009317129629629628</v>
      </c>
      <c r="J16" s="22">
        <f t="shared" si="1"/>
        <v>0.009317129629629628</v>
      </c>
      <c r="K16" s="22">
        <f t="shared" si="2"/>
        <v>0.009317129629629628</v>
      </c>
      <c r="L16" s="22"/>
    </row>
    <row r="17" spans="1:12" ht="15">
      <c r="A17" s="35" t="s">
        <v>235</v>
      </c>
      <c r="B17" s="36" t="s">
        <v>236</v>
      </c>
      <c r="D17" s="8"/>
      <c r="F17" s="22"/>
      <c r="G17" s="8"/>
      <c r="H17" s="22"/>
      <c r="I17" s="8">
        <v>0.00962962962962963</v>
      </c>
      <c r="J17" s="22">
        <f t="shared" si="1"/>
        <v>0.00962962962962963</v>
      </c>
      <c r="K17" s="22">
        <f t="shared" si="2"/>
        <v>0.00962962962962963</v>
      </c>
      <c r="L17" s="22"/>
    </row>
    <row r="18" spans="1:19" ht="15">
      <c r="A18" s="35" t="s">
        <v>229</v>
      </c>
      <c r="B18" s="36" t="s">
        <v>230</v>
      </c>
      <c r="D18" s="8"/>
      <c r="F18" s="22"/>
      <c r="H18" s="22"/>
      <c r="I18" s="8">
        <v>0.01</v>
      </c>
      <c r="J18" s="22">
        <f t="shared" si="1"/>
        <v>0.01</v>
      </c>
      <c r="K18" s="22">
        <f t="shared" si="2"/>
        <v>0.01</v>
      </c>
      <c r="M18" s="14"/>
      <c r="N18" s="14"/>
      <c r="O18" s="14"/>
      <c r="P18" s="14"/>
      <c r="Q18" s="14"/>
      <c r="R18" s="14"/>
      <c r="S18" s="14"/>
    </row>
    <row r="19" spans="1:19" ht="15">
      <c r="A19" s="35" t="s">
        <v>227</v>
      </c>
      <c r="B19" s="36" t="s">
        <v>228</v>
      </c>
      <c r="D19" s="8"/>
      <c r="F19" s="22"/>
      <c r="H19" s="22"/>
      <c r="I19" s="8">
        <v>0.010405092592592593</v>
      </c>
      <c r="J19" s="22">
        <f t="shared" si="1"/>
        <v>0.010405092592592593</v>
      </c>
      <c r="K19" s="22">
        <f t="shared" si="2"/>
        <v>0.010405092592592593</v>
      </c>
      <c r="M19" s="14"/>
      <c r="N19" s="14"/>
      <c r="O19" s="14"/>
      <c r="P19" s="14"/>
      <c r="Q19" s="14"/>
      <c r="R19" s="14"/>
      <c r="S19" s="14"/>
    </row>
    <row r="20" spans="1:19" ht="15">
      <c r="A20" s="35" t="s">
        <v>223</v>
      </c>
      <c r="B20" s="36" t="s">
        <v>224</v>
      </c>
      <c r="D20" s="8"/>
      <c r="E20" s="8"/>
      <c r="F20" s="22"/>
      <c r="H20" s="22"/>
      <c r="I20" s="8">
        <v>0.010486111111111111</v>
      </c>
      <c r="J20" s="22">
        <f t="shared" si="1"/>
        <v>0.010486111111111111</v>
      </c>
      <c r="K20" s="22">
        <f t="shared" si="2"/>
        <v>0.010486111111111111</v>
      </c>
      <c r="M20" s="14"/>
      <c r="N20" s="14"/>
      <c r="O20" s="14"/>
      <c r="P20" s="14"/>
      <c r="Q20" s="14"/>
      <c r="R20" s="14"/>
      <c r="S20" s="14"/>
    </row>
    <row r="21" spans="1:19" ht="15">
      <c r="A21" s="35" t="s">
        <v>225</v>
      </c>
      <c r="B21" s="36" t="s">
        <v>226</v>
      </c>
      <c r="D21" s="8"/>
      <c r="F21" s="22"/>
      <c r="H21" s="22"/>
      <c r="I21" s="8">
        <v>0.011226851851851854</v>
      </c>
      <c r="J21" s="22">
        <f t="shared" si="1"/>
        <v>0.011226851851851854</v>
      </c>
      <c r="K21" s="22">
        <f t="shared" si="2"/>
        <v>0.011226851851851854</v>
      </c>
      <c r="M21" s="14"/>
      <c r="N21" s="14"/>
      <c r="O21" s="14"/>
      <c r="P21" s="14"/>
      <c r="Q21" s="14"/>
      <c r="R21" s="14"/>
      <c r="S21" s="14"/>
    </row>
    <row r="22" spans="1:19" ht="15">
      <c r="A22" s="35" t="s">
        <v>237</v>
      </c>
      <c r="B22" s="36" t="s">
        <v>238</v>
      </c>
      <c r="D22" s="8"/>
      <c r="F22" s="22"/>
      <c r="G22" s="8"/>
      <c r="H22" s="22"/>
      <c r="I22" s="8">
        <v>0.012534722222222223</v>
      </c>
      <c r="J22" s="22">
        <f t="shared" si="1"/>
        <v>0.012534722222222223</v>
      </c>
      <c r="K22" s="22">
        <f t="shared" si="2"/>
        <v>0.012534722222222223</v>
      </c>
      <c r="L22" s="22"/>
      <c r="M22" s="14"/>
      <c r="N22" s="14"/>
      <c r="O22" s="14"/>
      <c r="P22" s="14"/>
      <c r="Q22" s="14"/>
      <c r="R22" s="14"/>
      <c r="S22" s="14"/>
    </row>
    <row r="23" spans="1:19" ht="15">
      <c r="A23" s="35" t="s">
        <v>241</v>
      </c>
      <c r="B23" s="36" t="s">
        <v>242</v>
      </c>
      <c r="D23" s="8"/>
      <c r="F23" s="22"/>
      <c r="H23" s="22"/>
      <c r="I23" s="8">
        <v>0.013842592592592594</v>
      </c>
      <c r="J23" s="22">
        <f t="shared" si="1"/>
        <v>0.013842592592592594</v>
      </c>
      <c r="K23" s="22">
        <f t="shared" si="2"/>
        <v>0.013842592592592594</v>
      </c>
      <c r="M23" s="14"/>
      <c r="N23" s="14"/>
      <c r="O23" s="14"/>
      <c r="P23" s="14"/>
      <c r="Q23" s="14"/>
      <c r="R23" s="14"/>
      <c r="S23" s="14"/>
    </row>
    <row r="24" spans="1:19" s="15" customFormat="1" ht="12.75">
      <c r="A24" s="14"/>
      <c r="B24" s="14"/>
      <c r="C24" s="14"/>
      <c r="D24" s="14"/>
      <c r="E24" s="14"/>
      <c r="F24" s="32"/>
      <c r="G24" s="14"/>
      <c r="H24" s="22"/>
      <c r="I24" s="8"/>
      <c r="J24" s="32"/>
      <c r="K24" s="22"/>
      <c r="L24" s="32"/>
      <c r="M24" s="14"/>
      <c r="N24" s="14"/>
      <c r="O24" s="14"/>
      <c r="P24" s="14"/>
      <c r="Q24" s="14"/>
      <c r="R24" s="14"/>
      <c r="S24" s="14"/>
    </row>
    <row r="25" spans="1:19" s="15" customFormat="1" ht="12.75">
      <c r="A25" s="14"/>
      <c r="B25" s="14"/>
      <c r="C25" s="14"/>
      <c r="D25" s="14"/>
      <c r="E25" s="14"/>
      <c r="F25" s="32"/>
      <c r="G25" s="14"/>
      <c r="H25" s="22"/>
      <c r="I25" s="8"/>
      <c r="J25" s="32"/>
      <c r="K25" s="22"/>
      <c r="L25" s="32"/>
      <c r="M25" s="14"/>
      <c r="N25" s="14"/>
      <c r="O25" s="14"/>
      <c r="P25" s="14"/>
      <c r="Q25" s="14"/>
      <c r="R25" s="14"/>
      <c r="S25" s="14"/>
    </row>
    <row r="26" spans="1:19" s="15" customFormat="1" ht="12.75">
      <c r="A26" s="14"/>
      <c r="B26" s="14"/>
      <c r="C26" s="14"/>
      <c r="D26" s="14"/>
      <c r="E26" s="14"/>
      <c r="F26" s="32"/>
      <c r="G26" s="14"/>
      <c r="H26" s="22"/>
      <c r="I26" s="8"/>
      <c r="J26" s="32"/>
      <c r="K26" s="22"/>
      <c r="L26" s="32"/>
      <c r="M26" s="14"/>
      <c r="N26" s="14"/>
      <c r="O26" s="14"/>
      <c r="P26" s="14"/>
      <c r="Q26" s="14"/>
      <c r="R26" s="14"/>
      <c r="S26" s="14"/>
    </row>
    <row r="27" ht="12.75">
      <c r="H27" s="22"/>
    </row>
    <row r="28" ht="12.75">
      <c r="H28" s="22"/>
    </row>
    <row r="29" ht="12.75">
      <c r="H29" s="22"/>
    </row>
    <row r="30" ht="12.75">
      <c r="H30" s="22"/>
    </row>
    <row r="31" ht="12.75">
      <c r="H31" s="22"/>
    </row>
    <row r="32" ht="12.75">
      <c r="H32" s="22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spans="6:8" ht="12.75">
      <c r="F47" s="32">
        <f>SUM(E47-D47)</f>
        <v>0</v>
      </c>
      <c r="H47" s="22">
        <f>SUM(G47-E47)</f>
        <v>0</v>
      </c>
    </row>
    <row r="48" spans="6:8" ht="12.75">
      <c r="F48" s="32">
        <f>SUM(E48-D48)</f>
        <v>0</v>
      </c>
      <c r="H48" s="22">
        <f>SUM(G48-E48)</f>
        <v>0</v>
      </c>
    </row>
    <row r="49" spans="6:8" ht="12.75">
      <c r="F49" s="32">
        <f>SUM(E49-D49)</f>
        <v>0</v>
      </c>
      <c r="H49" s="22">
        <f>SUM(G49-E49)</f>
        <v>0</v>
      </c>
    </row>
  </sheetData>
  <autoFilter ref="A1:S2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workbookViewId="0" topLeftCell="A61">
      <selection activeCell="A70" sqref="A70:IV70"/>
    </sheetView>
  </sheetViews>
  <sheetFormatPr defaultColWidth="9.140625" defaultRowHeight="12.75"/>
  <sheetData>
    <row r="1" spans="1:12" ht="15.75">
      <c r="A1" s="19" t="s">
        <v>96</v>
      </c>
      <c r="B1" s="13">
        <v>87</v>
      </c>
      <c r="C1" s="10">
        <v>0.004513888888888889</v>
      </c>
      <c r="D1" s="10">
        <v>0</v>
      </c>
      <c r="E1" s="7" t="s">
        <v>9</v>
      </c>
      <c r="F1" s="8" t="e">
        <f aca="true" t="shared" si="0" ref="F1:F32">SUM(E1-D1)</f>
        <v>#VALUE!</v>
      </c>
      <c r="G1" s="9" t="s">
        <v>9</v>
      </c>
      <c r="H1" s="8" t="e">
        <f aca="true" t="shared" si="1" ref="H1:H32">SUM(G1-E1)</f>
        <v>#VALUE!</v>
      </c>
      <c r="I1" s="9" t="s">
        <v>9</v>
      </c>
      <c r="J1" s="8" t="e">
        <f aca="true" t="shared" si="2" ref="J1:J32">SUM(I1-G1)</f>
        <v>#VALUE!</v>
      </c>
      <c r="K1" s="8" t="e">
        <f aca="true" t="shared" si="3" ref="K1:K32">SUM(F1+H1+J1)</f>
        <v>#VALUE!</v>
      </c>
      <c r="L1" s="8" t="e">
        <f aca="true" t="shared" si="4" ref="L1:L32">SUM(C1+F1+H1+J1)</f>
        <v>#VALUE!</v>
      </c>
    </row>
    <row r="2" spans="1:12" ht="15.75">
      <c r="A2" s="19" t="s">
        <v>97</v>
      </c>
      <c r="B2" s="13">
        <v>85</v>
      </c>
      <c r="C2" s="10">
        <v>0.005902777777777778</v>
      </c>
      <c r="D2" s="10">
        <v>0</v>
      </c>
      <c r="E2" s="7" t="s">
        <v>9</v>
      </c>
      <c r="F2" s="8" t="e">
        <f t="shared" si="0"/>
        <v>#VALUE!</v>
      </c>
      <c r="G2" s="9" t="s">
        <v>9</v>
      </c>
      <c r="H2" s="8" t="e">
        <f t="shared" si="1"/>
        <v>#VALUE!</v>
      </c>
      <c r="I2" s="9" t="s">
        <v>9</v>
      </c>
      <c r="J2" s="8" t="e">
        <f t="shared" si="2"/>
        <v>#VALUE!</v>
      </c>
      <c r="K2" s="8" t="e">
        <f t="shared" si="3"/>
        <v>#VALUE!</v>
      </c>
      <c r="L2" s="8" t="e">
        <f t="shared" si="4"/>
        <v>#VALUE!</v>
      </c>
    </row>
    <row r="3" spans="1:12" ht="15.75">
      <c r="A3" s="5" t="s">
        <v>13</v>
      </c>
      <c r="B3" s="13">
        <v>83</v>
      </c>
      <c r="C3" s="10">
        <v>0.007291666666666666</v>
      </c>
      <c r="D3" s="10">
        <v>0</v>
      </c>
      <c r="E3" s="7" t="s">
        <v>9</v>
      </c>
      <c r="F3" s="8" t="e">
        <f t="shared" si="0"/>
        <v>#VALUE!</v>
      </c>
      <c r="G3" s="9" t="s">
        <v>9</v>
      </c>
      <c r="H3" s="8" t="e">
        <f t="shared" si="1"/>
        <v>#VALUE!</v>
      </c>
      <c r="I3" s="9" t="s">
        <v>9</v>
      </c>
      <c r="J3" s="8" t="e">
        <f t="shared" si="2"/>
        <v>#VALUE!</v>
      </c>
      <c r="K3" s="8" t="e">
        <f t="shared" si="3"/>
        <v>#VALUE!</v>
      </c>
      <c r="L3" s="8" t="e">
        <f t="shared" si="4"/>
        <v>#VALUE!</v>
      </c>
    </row>
    <row r="4" spans="1:12" ht="15.75">
      <c r="A4" s="5" t="s">
        <v>14</v>
      </c>
      <c r="B4" s="13">
        <v>82</v>
      </c>
      <c r="C4" s="10">
        <v>0.007291666666666666</v>
      </c>
      <c r="D4" s="10">
        <v>0</v>
      </c>
      <c r="E4" s="7" t="s">
        <v>9</v>
      </c>
      <c r="F4" s="8" t="e">
        <f t="shared" si="0"/>
        <v>#VALUE!</v>
      </c>
      <c r="G4" s="9" t="s">
        <v>9</v>
      </c>
      <c r="H4" s="8" t="e">
        <f t="shared" si="1"/>
        <v>#VALUE!</v>
      </c>
      <c r="I4" s="9"/>
      <c r="J4" s="8" t="e">
        <f t="shared" si="2"/>
        <v>#VALUE!</v>
      </c>
      <c r="K4" s="8" t="e">
        <f t="shared" si="3"/>
        <v>#VALUE!</v>
      </c>
      <c r="L4" s="8" t="e">
        <f t="shared" si="4"/>
        <v>#VALUE!</v>
      </c>
    </row>
    <row r="5" spans="1:12" ht="15.75">
      <c r="A5" s="12" t="s">
        <v>90</v>
      </c>
      <c r="B5" s="13">
        <v>81</v>
      </c>
      <c r="C5" s="11">
        <v>0.007291666666666666</v>
      </c>
      <c r="D5" s="11">
        <v>0</v>
      </c>
      <c r="E5" s="7" t="s">
        <v>9</v>
      </c>
      <c r="F5" s="8" t="e">
        <f t="shared" si="0"/>
        <v>#VALUE!</v>
      </c>
      <c r="G5" s="9" t="s">
        <v>9</v>
      </c>
      <c r="H5" s="8" t="e">
        <f t="shared" si="1"/>
        <v>#VALUE!</v>
      </c>
      <c r="I5" s="9"/>
      <c r="J5" s="8" t="e">
        <f t="shared" si="2"/>
        <v>#VALUE!</v>
      </c>
      <c r="K5" s="8" t="e">
        <f t="shared" si="3"/>
        <v>#VALUE!</v>
      </c>
      <c r="L5" s="8" t="e">
        <f t="shared" si="4"/>
        <v>#VALUE!</v>
      </c>
    </row>
    <row r="6" spans="1:12" ht="15.75">
      <c r="A6" s="12" t="s">
        <v>91</v>
      </c>
      <c r="B6" s="13">
        <v>80</v>
      </c>
      <c r="C6" s="11">
        <v>0.007291666666666666</v>
      </c>
      <c r="D6" s="11">
        <v>0</v>
      </c>
      <c r="E6" s="7" t="s">
        <v>9</v>
      </c>
      <c r="F6" s="8" t="e">
        <f t="shared" si="0"/>
        <v>#VALUE!</v>
      </c>
      <c r="G6" s="9" t="s">
        <v>9</v>
      </c>
      <c r="H6" s="8" t="e">
        <f t="shared" si="1"/>
        <v>#VALUE!</v>
      </c>
      <c r="I6" s="9"/>
      <c r="J6" s="8" t="e">
        <f t="shared" si="2"/>
        <v>#VALUE!</v>
      </c>
      <c r="K6" s="8" t="e">
        <f t="shared" si="3"/>
        <v>#VALUE!</v>
      </c>
      <c r="L6" s="8" t="e">
        <f t="shared" si="4"/>
        <v>#VALUE!</v>
      </c>
    </row>
    <row r="7" spans="1:12" ht="15.75">
      <c r="A7" s="5" t="s">
        <v>15</v>
      </c>
      <c r="B7" s="13">
        <v>79</v>
      </c>
      <c r="C7" s="10">
        <v>0.007638888888888889</v>
      </c>
      <c r="D7" s="10">
        <v>0</v>
      </c>
      <c r="E7" s="7" t="s">
        <v>9</v>
      </c>
      <c r="F7" s="8" t="e">
        <f t="shared" si="0"/>
        <v>#VALUE!</v>
      </c>
      <c r="G7" s="9" t="s">
        <v>9</v>
      </c>
      <c r="H7" s="8" t="e">
        <f t="shared" si="1"/>
        <v>#VALUE!</v>
      </c>
      <c r="I7" s="9"/>
      <c r="J7" s="8" t="e">
        <f t="shared" si="2"/>
        <v>#VALUE!</v>
      </c>
      <c r="K7" s="8" t="e">
        <f t="shared" si="3"/>
        <v>#VALUE!</v>
      </c>
      <c r="L7" s="8" t="e">
        <f t="shared" si="4"/>
        <v>#VALUE!</v>
      </c>
    </row>
    <row r="8" spans="1:12" ht="15.75">
      <c r="A8" s="12" t="s">
        <v>89</v>
      </c>
      <c r="B8" s="13">
        <v>78</v>
      </c>
      <c r="C8" s="11">
        <v>0.007638888888888889</v>
      </c>
      <c r="D8" s="11">
        <v>0</v>
      </c>
      <c r="E8" s="7"/>
      <c r="F8" s="8">
        <f t="shared" si="0"/>
        <v>0</v>
      </c>
      <c r="G8" s="9"/>
      <c r="H8" s="8">
        <f t="shared" si="1"/>
        <v>0</v>
      </c>
      <c r="I8" s="9"/>
      <c r="J8" s="8">
        <f t="shared" si="2"/>
        <v>0</v>
      </c>
      <c r="K8" s="8">
        <f t="shared" si="3"/>
        <v>0</v>
      </c>
      <c r="L8" s="8">
        <f t="shared" si="4"/>
        <v>0.007638888888888889</v>
      </c>
    </row>
    <row r="9" spans="1:19" s="15" customFormat="1" ht="15.75">
      <c r="A9" s="5" t="s">
        <v>16</v>
      </c>
      <c r="B9" s="13">
        <v>77</v>
      </c>
      <c r="C9" s="11">
        <v>0.008333333333333333</v>
      </c>
      <c r="D9" s="11">
        <v>0</v>
      </c>
      <c r="E9" s="7"/>
      <c r="F9" s="8">
        <f t="shared" si="0"/>
        <v>0</v>
      </c>
      <c r="G9" s="7"/>
      <c r="H9" s="8">
        <f t="shared" si="1"/>
        <v>0</v>
      </c>
      <c r="I9" s="7"/>
      <c r="J9" s="8">
        <f t="shared" si="2"/>
        <v>0</v>
      </c>
      <c r="K9" s="8">
        <f t="shared" si="3"/>
        <v>0</v>
      </c>
      <c r="L9" s="8">
        <f t="shared" si="4"/>
        <v>0.008333333333333333</v>
      </c>
      <c r="M9" s="14"/>
      <c r="N9" s="14"/>
      <c r="O9" s="14"/>
      <c r="P9" s="14"/>
      <c r="Q9" s="14"/>
      <c r="R9" s="14"/>
      <c r="S9" s="14"/>
    </row>
    <row r="10" spans="1:19" ht="15.75">
      <c r="A10" s="12" t="s">
        <v>22</v>
      </c>
      <c r="B10" s="13">
        <v>76</v>
      </c>
      <c r="C10" s="10">
        <v>0.008333333333333333</v>
      </c>
      <c r="D10" s="10">
        <v>0</v>
      </c>
      <c r="E10" s="7" t="s">
        <v>9</v>
      </c>
      <c r="F10" s="8" t="e">
        <f t="shared" si="0"/>
        <v>#VALUE!</v>
      </c>
      <c r="G10" s="7" t="s">
        <v>9</v>
      </c>
      <c r="H10" s="8" t="e">
        <f t="shared" si="1"/>
        <v>#VALUE!</v>
      </c>
      <c r="I10" s="7"/>
      <c r="J10" s="8" t="e">
        <f t="shared" si="2"/>
        <v>#VALUE!</v>
      </c>
      <c r="K10" s="8" t="e">
        <f t="shared" si="3"/>
        <v>#VALUE!</v>
      </c>
      <c r="L10" s="8" t="e">
        <f t="shared" si="4"/>
        <v>#VALUE!</v>
      </c>
      <c r="M10" s="14"/>
      <c r="N10" s="14"/>
      <c r="O10" s="14"/>
      <c r="P10" s="14"/>
      <c r="Q10" s="14"/>
      <c r="R10" s="14"/>
      <c r="S10" s="14"/>
    </row>
    <row r="11" spans="1:19" ht="15.75">
      <c r="A11" s="5" t="s">
        <v>17</v>
      </c>
      <c r="B11" s="13">
        <v>75</v>
      </c>
      <c r="C11" s="10">
        <v>0.008680555555555556</v>
      </c>
      <c r="D11" s="10">
        <v>0</v>
      </c>
      <c r="E11" s="7" t="s">
        <v>9</v>
      </c>
      <c r="F11" s="8" t="e">
        <f t="shared" si="0"/>
        <v>#VALUE!</v>
      </c>
      <c r="G11" s="7" t="s">
        <v>9</v>
      </c>
      <c r="H11" s="8" t="e">
        <f t="shared" si="1"/>
        <v>#VALUE!</v>
      </c>
      <c r="I11" s="7"/>
      <c r="J11" s="8" t="e">
        <f t="shared" si="2"/>
        <v>#VALUE!</v>
      </c>
      <c r="K11" s="8" t="e">
        <f t="shared" si="3"/>
        <v>#VALUE!</v>
      </c>
      <c r="L11" s="8" t="e">
        <f t="shared" si="4"/>
        <v>#VALUE!</v>
      </c>
      <c r="M11" s="14"/>
      <c r="N11" s="14"/>
      <c r="O11" s="14"/>
      <c r="P11" s="14"/>
      <c r="Q11" s="14"/>
      <c r="R11" s="14"/>
      <c r="S11" s="14"/>
    </row>
    <row r="12" spans="1:19" ht="15.75">
      <c r="A12" s="12" t="s">
        <v>26</v>
      </c>
      <c r="B12" s="13">
        <v>73</v>
      </c>
      <c r="C12" s="10">
        <v>0.008680555555555556</v>
      </c>
      <c r="D12" s="10">
        <v>0</v>
      </c>
      <c r="E12" s="7" t="s">
        <v>9</v>
      </c>
      <c r="F12" s="8" t="e">
        <f t="shared" si="0"/>
        <v>#VALUE!</v>
      </c>
      <c r="G12" s="7" t="s">
        <v>9</v>
      </c>
      <c r="H12" s="8" t="e">
        <f t="shared" si="1"/>
        <v>#VALUE!</v>
      </c>
      <c r="I12" s="7"/>
      <c r="J12" s="8" t="e">
        <f t="shared" si="2"/>
        <v>#VALUE!</v>
      </c>
      <c r="K12" s="8" t="e">
        <f t="shared" si="3"/>
        <v>#VALUE!</v>
      </c>
      <c r="L12" s="8" t="e">
        <f t="shared" si="4"/>
        <v>#VALUE!</v>
      </c>
      <c r="M12" s="14"/>
      <c r="N12" s="14"/>
      <c r="O12" s="14"/>
      <c r="P12" s="14"/>
      <c r="Q12" s="14"/>
      <c r="R12" s="14"/>
      <c r="S12" s="14"/>
    </row>
    <row r="13" spans="1:19" ht="15.75">
      <c r="A13" s="12" t="s">
        <v>21</v>
      </c>
      <c r="B13" s="13">
        <v>72</v>
      </c>
      <c r="C13" s="10">
        <v>0.009027777777777779</v>
      </c>
      <c r="D13" s="10">
        <v>0</v>
      </c>
      <c r="E13" s="7" t="s">
        <v>9</v>
      </c>
      <c r="F13" s="8" t="e">
        <f t="shared" si="0"/>
        <v>#VALUE!</v>
      </c>
      <c r="G13" s="7" t="s">
        <v>9</v>
      </c>
      <c r="H13" s="8" t="e">
        <f t="shared" si="1"/>
        <v>#VALUE!</v>
      </c>
      <c r="I13" s="7"/>
      <c r="J13" s="8" t="e">
        <f t="shared" si="2"/>
        <v>#VALUE!</v>
      </c>
      <c r="K13" s="8" t="e">
        <f t="shared" si="3"/>
        <v>#VALUE!</v>
      </c>
      <c r="L13" s="8" t="e">
        <f t="shared" si="4"/>
        <v>#VALUE!</v>
      </c>
      <c r="M13" s="14"/>
      <c r="N13" s="14"/>
      <c r="O13" s="14"/>
      <c r="P13" s="14"/>
      <c r="Q13" s="14"/>
      <c r="R13" s="14"/>
      <c r="S13" s="14"/>
    </row>
    <row r="14" spans="1:19" ht="15.75">
      <c r="A14" s="12" t="s">
        <v>24</v>
      </c>
      <c r="B14" s="13">
        <v>71</v>
      </c>
      <c r="C14" s="10">
        <v>0.009375</v>
      </c>
      <c r="D14" s="10">
        <v>0</v>
      </c>
      <c r="E14" s="7" t="s">
        <v>9</v>
      </c>
      <c r="F14" s="8" t="e">
        <f t="shared" si="0"/>
        <v>#VALUE!</v>
      </c>
      <c r="G14" s="7" t="s">
        <v>9</v>
      </c>
      <c r="H14" s="8" t="e">
        <f t="shared" si="1"/>
        <v>#VALUE!</v>
      </c>
      <c r="I14" s="7"/>
      <c r="J14" s="8" t="e">
        <f t="shared" si="2"/>
        <v>#VALUE!</v>
      </c>
      <c r="K14" s="8" t="e">
        <f t="shared" si="3"/>
        <v>#VALUE!</v>
      </c>
      <c r="L14" s="8" t="e">
        <f t="shared" si="4"/>
        <v>#VALUE!</v>
      </c>
      <c r="M14" s="14"/>
      <c r="N14" s="14"/>
      <c r="O14" s="14"/>
      <c r="P14" s="14"/>
      <c r="Q14" s="14"/>
      <c r="R14" s="14"/>
      <c r="S14" s="14"/>
    </row>
    <row r="15" spans="1:19" ht="15.75">
      <c r="A15" s="12" t="s">
        <v>25</v>
      </c>
      <c r="B15" s="13">
        <v>70</v>
      </c>
      <c r="C15" s="10">
        <v>0.009722222222222222</v>
      </c>
      <c r="D15" s="10">
        <v>0</v>
      </c>
      <c r="E15" s="7" t="s">
        <v>9</v>
      </c>
      <c r="F15" s="8" t="e">
        <f t="shared" si="0"/>
        <v>#VALUE!</v>
      </c>
      <c r="G15" s="7" t="s">
        <v>9</v>
      </c>
      <c r="H15" s="8" t="e">
        <f t="shared" si="1"/>
        <v>#VALUE!</v>
      </c>
      <c r="I15" s="7"/>
      <c r="J15" s="8" t="e">
        <f t="shared" si="2"/>
        <v>#VALUE!</v>
      </c>
      <c r="K15" s="8" t="e">
        <f t="shared" si="3"/>
        <v>#VALUE!</v>
      </c>
      <c r="L15" s="8" t="e">
        <f t="shared" si="4"/>
        <v>#VALUE!</v>
      </c>
      <c r="M15" s="14"/>
      <c r="N15" s="14"/>
      <c r="O15" s="14"/>
      <c r="P15" s="14"/>
      <c r="Q15" s="14"/>
      <c r="R15" s="14"/>
      <c r="S15" s="14"/>
    </row>
    <row r="16" spans="1:19" ht="15.75">
      <c r="A16" s="12" t="s">
        <v>65</v>
      </c>
      <c r="B16" s="13">
        <v>69</v>
      </c>
      <c r="C16" s="10">
        <v>0.009722222222222222</v>
      </c>
      <c r="D16" s="10">
        <v>0</v>
      </c>
      <c r="E16" s="7" t="s">
        <v>9</v>
      </c>
      <c r="F16" s="8" t="e">
        <f t="shared" si="0"/>
        <v>#VALUE!</v>
      </c>
      <c r="G16" s="7" t="s">
        <v>9</v>
      </c>
      <c r="H16" s="8" t="e">
        <f t="shared" si="1"/>
        <v>#VALUE!</v>
      </c>
      <c r="I16" s="7"/>
      <c r="J16" s="8" t="e">
        <f t="shared" si="2"/>
        <v>#VALUE!</v>
      </c>
      <c r="K16" s="8" t="e">
        <f t="shared" si="3"/>
        <v>#VALUE!</v>
      </c>
      <c r="L16" s="8" t="e">
        <f t="shared" si="4"/>
        <v>#VALUE!</v>
      </c>
      <c r="M16" s="14"/>
      <c r="N16" s="14"/>
      <c r="O16" s="14"/>
      <c r="P16" s="14"/>
      <c r="Q16" s="14"/>
      <c r="R16" s="14"/>
      <c r="S16" s="14"/>
    </row>
    <row r="17" spans="1:19" ht="15.75">
      <c r="A17" s="12" t="s">
        <v>40</v>
      </c>
      <c r="B17" s="13">
        <v>68</v>
      </c>
      <c r="C17" s="11">
        <v>0.010069444444444445</v>
      </c>
      <c r="D17" s="11">
        <v>0</v>
      </c>
      <c r="E17" s="7" t="s">
        <v>9</v>
      </c>
      <c r="F17" s="8" t="e">
        <f t="shared" si="0"/>
        <v>#VALUE!</v>
      </c>
      <c r="G17" s="7" t="s">
        <v>9</v>
      </c>
      <c r="H17" s="8" t="e">
        <f t="shared" si="1"/>
        <v>#VALUE!</v>
      </c>
      <c r="I17" s="7"/>
      <c r="J17" s="8" t="e">
        <f t="shared" si="2"/>
        <v>#VALUE!</v>
      </c>
      <c r="K17" s="8" t="e">
        <f t="shared" si="3"/>
        <v>#VALUE!</v>
      </c>
      <c r="L17" s="8" t="e">
        <f t="shared" si="4"/>
        <v>#VALUE!</v>
      </c>
      <c r="M17" s="14"/>
      <c r="N17" s="14"/>
      <c r="O17" s="14"/>
      <c r="P17" s="14"/>
      <c r="Q17" s="14"/>
      <c r="R17" s="14"/>
      <c r="S17" s="14"/>
    </row>
    <row r="18" spans="1:19" ht="15.75">
      <c r="A18" s="12" t="s">
        <v>19</v>
      </c>
      <c r="B18" s="13">
        <v>67</v>
      </c>
      <c r="C18" s="11">
        <v>0.010416666666666666</v>
      </c>
      <c r="D18" s="11">
        <v>0</v>
      </c>
      <c r="E18" s="7" t="s">
        <v>9</v>
      </c>
      <c r="F18" s="8" t="e">
        <f t="shared" si="0"/>
        <v>#VALUE!</v>
      </c>
      <c r="G18" s="7" t="s">
        <v>9</v>
      </c>
      <c r="H18" s="8" t="e">
        <f t="shared" si="1"/>
        <v>#VALUE!</v>
      </c>
      <c r="I18" s="7"/>
      <c r="J18" s="8" t="e">
        <f t="shared" si="2"/>
        <v>#VALUE!</v>
      </c>
      <c r="K18" s="8" t="e">
        <f t="shared" si="3"/>
        <v>#VALUE!</v>
      </c>
      <c r="L18" s="8" t="e">
        <f t="shared" si="4"/>
        <v>#VALUE!</v>
      </c>
      <c r="M18" s="14"/>
      <c r="N18" s="14"/>
      <c r="O18" s="14"/>
      <c r="P18" s="14"/>
      <c r="Q18" s="14"/>
      <c r="R18" s="14"/>
      <c r="S18" s="14"/>
    </row>
    <row r="19" spans="1:19" ht="15.75">
      <c r="A19" s="12" t="s">
        <v>27</v>
      </c>
      <c r="B19" s="13">
        <v>66</v>
      </c>
      <c r="C19" s="10">
        <v>0.010416666666666666</v>
      </c>
      <c r="D19" s="10">
        <v>0</v>
      </c>
      <c r="E19" s="7" t="s">
        <v>9</v>
      </c>
      <c r="F19" s="8" t="e">
        <f t="shared" si="0"/>
        <v>#VALUE!</v>
      </c>
      <c r="G19" s="7" t="s">
        <v>9</v>
      </c>
      <c r="H19" s="8" t="e">
        <f t="shared" si="1"/>
        <v>#VALUE!</v>
      </c>
      <c r="I19" s="7"/>
      <c r="J19" s="8" t="e">
        <f t="shared" si="2"/>
        <v>#VALUE!</v>
      </c>
      <c r="K19" s="8" t="e">
        <f t="shared" si="3"/>
        <v>#VALUE!</v>
      </c>
      <c r="L19" s="8" t="e">
        <f t="shared" si="4"/>
        <v>#VALUE!</v>
      </c>
      <c r="M19" s="14"/>
      <c r="N19" s="14"/>
      <c r="O19" s="14"/>
      <c r="P19" s="14"/>
      <c r="Q19" s="14"/>
      <c r="R19" s="14"/>
      <c r="S19" s="14"/>
    </row>
    <row r="20" spans="1:19" ht="15.75">
      <c r="A20" s="12" t="s">
        <v>29</v>
      </c>
      <c r="B20" s="13">
        <v>63</v>
      </c>
      <c r="C20" s="11">
        <v>0.01076388888888889</v>
      </c>
      <c r="D20" s="11">
        <v>0</v>
      </c>
      <c r="E20" s="7"/>
      <c r="F20" s="8">
        <f t="shared" si="0"/>
        <v>0</v>
      </c>
      <c r="G20" s="7"/>
      <c r="H20" s="8">
        <f t="shared" si="1"/>
        <v>0</v>
      </c>
      <c r="I20" s="7"/>
      <c r="J20" s="8">
        <f t="shared" si="2"/>
        <v>0</v>
      </c>
      <c r="K20" s="8">
        <f t="shared" si="3"/>
        <v>0</v>
      </c>
      <c r="L20" s="8">
        <f t="shared" si="4"/>
        <v>0.01076388888888889</v>
      </c>
      <c r="M20" s="14"/>
      <c r="N20" s="14"/>
      <c r="O20" s="14"/>
      <c r="P20" s="14"/>
      <c r="Q20" s="14"/>
      <c r="R20" s="14"/>
      <c r="S20" s="14"/>
    </row>
    <row r="21" spans="1:19" ht="15.75">
      <c r="A21" s="12" t="s">
        <v>23</v>
      </c>
      <c r="B21" s="13">
        <v>62</v>
      </c>
      <c r="C21" s="10">
        <v>0.011458333333333334</v>
      </c>
      <c r="D21" s="10">
        <v>0</v>
      </c>
      <c r="E21" s="7"/>
      <c r="F21" s="8">
        <f t="shared" si="0"/>
        <v>0</v>
      </c>
      <c r="G21" s="7"/>
      <c r="H21" s="8">
        <f t="shared" si="1"/>
        <v>0</v>
      </c>
      <c r="I21" s="7"/>
      <c r="J21" s="8">
        <f t="shared" si="2"/>
        <v>0</v>
      </c>
      <c r="K21" s="8">
        <f t="shared" si="3"/>
        <v>0</v>
      </c>
      <c r="L21" s="8">
        <f t="shared" si="4"/>
        <v>0.011458333333333334</v>
      </c>
      <c r="M21" s="14"/>
      <c r="N21" s="14"/>
      <c r="O21" s="14"/>
      <c r="P21" s="14"/>
      <c r="Q21" s="14"/>
      <c r="R21" s="14"/>
      <c r="S21" s="14"/>
    </row>
    <row r="22" spans="1:19" ht="15.75">
      <c r="A22" s="12" t="s">
        <v>39</v>
      </c>
      <c r="B22" s="13">
        <v>61</v>
      </c>
      <c r="C22" s="11">
        <v>0.011458333333333334</v>
      </c>
      <c r="D22" s="11">
        <v>0</v>
      </c>
      <c r="E22" s="7"/>
      <c r="F22" s="8">
        <f t="shared" si="0"/>
        <v>0</v>
      </c>
      <c r="G22" s="7"/>
      <c r="H22" s="8">
        <f t="shared" si="1"/>
        <v>0</v>
      </c>
      <c r="I22" s="7"/>
      <c r="J22" s="8">
        <f t="shared" si="2"/>
        <v>0</v>
      </c>
      <c r="K22" s="8">
        <f t="shared" si="3"/>
        <v>0</v>
      </c>
      <c r="L22" s="8">
        <f t="shared" si="4"/>
        <v>0.011458333333333334</v>
      </c>
      <c r="M22" s="14"/>
      <c r="N22" s="14"/>
      <c r="O22" s="14"/>
      <c r="P22" s="14"/>
      <c r="Q22" s="14"/>
      <c r="R22" s="14"/>
      <c r="S22" s="14"/>
    </row>
    <row r="23" spans="1:19" ht="15.75">
      <c r="A23" s="12" t="s">
        <v>30</v>
      </c>
      <c r="B23" s="13">
        <v>59</v>
      </c>
      <c r="C23" s="11">
        <v>0.011805555555555555</v>
      </c>
      <c r="D23" s="11">
        <v>0</v>
      </c>
      <c r="E23" s="7"/>
      <c r="F23" s="8">
        <f t="shared" si="0"/>
        <v>0</v>
      </c>
      <c r="G23" s="7"/>
      <c r="H23" s="8">
        <f t="shared" si="1"/>
        <v>0</v>
      </c>
      <c r="I23" s="7"/>
      <c r="J23" s="8">
        <f t="shared" si="2"/>
        <v>0</v>
      </c>
      <c r="K23" s="8">
        <f t="shared" si="3"/>
        <v>0</v>
      </c>
      <c r="L23" s="8">
        <f t="shared" si="4"/>
        <v>0.011805555555555555</v>
      </c>
      <c r="M23" s="14"/>
      <c r="N23" s="14"/>
      <c r="O23" s="14"/>
      <c r="P23" s="14"/>
      <c r="Q23" s="14"/>
      <c r="R23" s="14"/>
      <c r="S23" s="14"/>
    </row>
    <row r="24" spans="1:19" ht="15.75">
      <c r="A24" s="12" t="s">
        <v>34</v>
      </c>
      <c r="B24" s="13">
        <v>58</v>
      </c>
      <c r="C24" s="10">
        <v>0.011805555555555555</v>
      </c>
      <c r="D24" s="10">
        <v>0</v>
      </c>
      <c r="E24" s="7"/>
      <c r="F24" s="8">
        <f t="shared" si="0"/>
        <v>0</v>
      </c>
      <c r="G24" s="7"/>
      <c r="H24" s="8">
        <f t="shared" si="1"/>
        <v>0</v>
      </c>
      <c r="I24" s="7"/>
      <c r="J24" s="8">
        <f t="shared" si="2"/>
        <v>0</v>
      </c>
      <c r="K24" s="8">
        <f t="shared" si="3"/>
        <v>0</v>
      </c>
      <c r="L24" s="8">
        <f t="shared" si="4"/>
        <v>0.011805555555555555</v>
      </c>
      <c r="M24" s="14"/>
      <c r="N24" s="14"/>
      <c r="O24" s="14"/>
      <c r="P24" s="14"/>
      <c r="Q24" s="14"/>
      <c r="R24" s="14"/>
      <c r="S24" s="14"/>
    </row>
    <row r="25" spans="1:19" ht="15.75">
      <c r="A25" s="12" t="s">
        <v>36</v>
      </c>
      <c r="B25" s="13">
        <v>57</v>
      </c>
      <c r="C25" s="11">
        <v>0.011805555555555555</v>
      </c>
      <c r="D25" s="11">
        <v>0</v>
      </c>
      <c r="E25" s="7"/>
      <c r="F25" s="8">
        <f t="shared" si="0"/>
        <v>0</v>
      </c>
      <c r="G25" s="7"/>
      <c r="H25" s="8">
        <f t="shared" si="1"/>
        <v>0</v>
      </c>
      <c r="I25" s="7"/>
      <c r="J25" s="8">
        <f t="shared" si="2"/>
        <v>0</v>
      </c>
      <c r="K25" s="8">
        <f t="shared" si="3"/>
        <v>0</v>
      </c>
      <c r="L25" s="8">
        <f t="shared" si="4"/>
        <v>0.011805555555555555</v>
      </c>
      <c r="M25" s="14"/>
      <c r="N25" s="14"/>
      <c r="O25" s="14"/>
      <c r="P25" s="14"/>
      <c r="Q25" s="14"/>
      <c r="R25" s="14"/>
      <c r="S25" s="14"/>
    </row>
    <row r="26" spans="1:19" ht="15.75">
      <c r="A26" s="12" t="s">
        <v>37</v>
      </c>
      <c r="B26" s="13">
        <v>56</v>
      </c>
      <c r="C26" s="10">
        <v>0.011805555555555555</v>
      </c>
      <c r="D26" s="10">
        <v>0</v>
      </c>
      <c r="E26" s="7"/>
      <c r="F26" s="8">
        <f t="shared" si="0"/>
        <v>0</v>
      </c>
      <c r="G26" s="7"/>
      <c r="H26" s="8">
        <f t="shared" si="1"/>
        <v>0</v>
      </c>
      <c r="I26" s="16"/>
      <c r="J26" s="8">
        <f t="shared" si="2"/>
        <v>0</v>
      </c>
      <c r="K26" s="8">
        <f t="shared" si="3"/>
        <v>0</v>
      </c>
      <c r="L26" s="8">
        <f t="shared" si="4"/>
        <v>0.011805555555555555</v>
      </c>
      <c r="M26" s="14"/>
      <c r="N26" s="14"/>
      <c r="O26" s="14"/>
      <c r="P26" s="14"/>
      <c r="Q26" s="14"/>
      <c r="R26" s="14"/>
      <c r="S26" s="14"/>
    </row>
    <row r="27" spans="1:19" ht="15.75">
      <c r="A27" s="12" t="s">
        <v>32</v>
      </c>
      <c r="B27" s="13">
        <v>54</v>
      </c>
      <c r="C27" s="11">
        <v>0.012152777777777778</v>
      </c>
      <c r="D27" s="11">
        <v>0</v>
      </c>
      <c r="E27" s="7"/>
      <c r="F27" s="8">
        <f t="shared" si="0"/>
        <v>0</v>
      </c>
      <c r="G27" s="7"/>
      <c r="H27" s="8">
        <f t="shared" si="1"/>
        <v>0</v>
      </c>
      <c r="I27" s="16"/>
      <c r="J27" s="8">
        <f t="shared" si="2"/>
        <v>0</v>
      </c>
      <c r="K27" s="8">
        <f t="shared" si="3"/>
        <v>0</v>
      </c>
      <c r="L27" s="8">
        <f t="shared" si="4"/>
        <v>0.012152777777777778</v>
      </c>
      <c r="M27" s="14"/>
      <c r="N27" s="14"/>
      <c r="O27" s="14"/>
      <c r="P27" s="14"/>
      <c r="Q27" s="14"/>
      <c r="R27" s="14"/>
      <c r="S27" s="14"/>
    </row>
    <row r="28" spans="1:19" ht="15.75">
      <c r="A28" s="12" t="s">
        <v>33</v>
      </c>
      <c r="B28" s="13">
        <v>53</v>
      </c>
      <c r="C28" s="10">
        <v>0.012152777777777778</v>
      </c>
      <c r="D28" s="10">
        <v>0</v>
      </c>
      <c r="E28" s="7"/>
      <c r="F28" s="8">
        <f t="shared" si="0"/>
        <v>0</v>
      </c>
      <c r="G28" s="7"/>
      <c r="H28" s="8">
        <f t="shared" si="1"/>
        <v>0</v>
      </c>
      <c r="I28" s="16"/>
      <c r="J28" s="8">
        <f t="shared" si="2"/>
        <v>0</v>
      </c>
      <c r="K28" s="8">
        <f t="shared" si="3"/>
        <v>0</v>
      </c>
      <c r="L28" s="8">
        <f t="shared" si="4"/>
        <v>0.012152777777777778</v>
      </c>
      <c r="M28" s="14"/>
      <c r="N28" s="14"/>
      <c r="O28" s="14"/>
      <c r="P28" s="14"/>
      <c r="Q28" s="14"/>
      <c r="R28" s="14"/>
      <c r="S28" s="14"/>
    </row>
    <row r="29" spans="1:19" ht="15.75">
      <c r="A29" s="12" t="s">
        <v>42</v>
      </c>
      <c r="B29" s="13">
        <v>51</v>
      </c>
      <c r="C29" s="11">
        <v>0.0125</v>
      </c>
      <c r="D29" s="11">
        <v>0</v>
      </c>
      <c r="E29" s="7"/>
      <c r="F29" s="8">
        <f t="shared" si="0"/>
        <v>0</v>
      </c>
      <c r="G29" s="7"/>
      <c r="H29" s="8">
        <f t="shared" si="1"/>
        <v>0</v>
      </c>
      <c r="I29" s="16"/>
      <c r="J29" s="8">
        <f t="shared" si="2"/>
        <v>0</v>
      </c>
      <c r="K29" s="8">
        <f t="shared" si="3"/>
        <v>0</v>
      </c>
      <c r="L29" s="8">
        <f t="shared" si="4"/>
        <v>0.0125</v>
      </c>
      <c r="M29" s="14"/>
      <c r="N29" s="14"/>
      <c r="O29" s="14"/>
      <c r="P29" s="14"/>
      <c r="Q29" s="14"/>
      <c r="R29" s="14"/>
      <c r="S29" s="14"/>
    </row>
    <row r="30" spans="1:19" ht="15.75">
      <c r="A30" s="12" t="s">
        <v>43</v>
      </c>
      <c r="B30" s="13">
        <v>50</v>
      </c>
      <c r="C30" s="11">
        <v>0.0125</v>
      </c>
      <c r="D30" s="11">
        <v>0</v>
      </c>
      <c r="E30" s="7"/>
      <c r="F30" s="8">
        <f t="shared" si="0"/>
        <v>0</v>
      </c>
      <c r="G30" s="7"/>
      <c r="H30" s="8">
        <f t="shared" si="1"/>
        <v>0</v>
      </c>
      <c r="I30" s="16"/>
      <c r="J30" s="8">
        <f t="shared" si="2"/>
        <v>0</v>
      </c>
      <c r="K30" s="8">
        <f t="shared" si="3"/>
        <v>0</v>
      </c>
      <c r="L30" s="8">
        <f t="shared" si="4"/>
        <v>0.0125</v>
      </c>
      <c r="M30" s="14"/>
      <c r="N30" s="14"/>
      <c r="O30" s="14"/>
      <c r="P30" s="14"/>
      <c r="Q30" s="14"/>
      <c r="R30" s="14"/>
      <c r="S30" s="14"/>
    </row>
    <row r="31" spans="1:19" s="15" customFormat="1" ht="15.75">
      <c r="A31" s="12" t="s">
        <v>44</v>
      </c>
      <c r="B31" s="13">
        <v>49</v>
      </c>
      <c r="C31" s="10">
        <v>0.0125</v>
      </c>
      <c r="D31" s="10">
        <v>0</v>
      </c>
      <c r="E31" s="7"/>
      <c r="F31" s="8">
        <f t="shared" si="0"/>
        <v>0</v>
      </c>
      <c r="G31" s="7"/>
      <c r="H31" s="8">
        <f t="shared" si="1"/>
        <v>0</v>
      </c>
      <c r="I31" s="7"/>
      <c r="J31" s="8">
        <f t="shared" si="2"/>
        <v>0</v>
      </c>
      <c r="K31" s="8">
        <f t="shared" si="3"/>
        <v>0</v>
      </c>
      <c r="L31" s="8">
        <f t="shared" si="4"/>
        <v>0.0125</v>
      </c>
      <c r="M31" s="14"/>
      <c r="N31" s="14"/>
      <c r="O31" s="14"/>
      <c r="P31" s="14"/>
      <c r="Q31" s="14"/>
      <c r="R31" s="14"/>
      <c r="S31" s="14"/>
    </row>
    <row r="32" spans="1:19" ht="15.75">
      <c r="A32" s="12" t="s">
        <v>46</v>
      </c>
      <c r="B32" s="13">
        <v>48</v>
      </c>
      <c r="C32" s="10">
        <v>0.012847222222222223</v>
      </c>
      <c r="D32" s="10">
        <v>0</v>
      </c>
      <c r="E32" s="7"/>
      <c r="F32" s="8">
        <f t="shared" si="0"/>
        <v>0</v>
      </c>
      <c r="G32" s="7"/>
      <c r="H32" s="8">
        <f t="shared" si="1"/>
        <v>0</v>
      </c>
      <c r="I32" s="16"/>
      <c r="J32" s="8">
        <f t="shared" si="2"/>
        <v>0</v>
      </c>
      <c r="K32" s="8">
        <f t="shared" si="3"/>
        <v>0</v>
      </c>
      <c r="L32" s="8">
        <f t="shared" si="4"/>
        <v>0.012847222222222223</v>
      </c>
      <c r="M32" s="14"/>
      <c r="N32" s="14"/>
      <c r="O32" s="14"/>
      <c r="P32" s="14"/>
      <c r="Q32" s="14"/>
      <c r="R32" s="14"/>
      <c r="S32" s="14"/>
    </row>
    <row r="33" spans="1:19" ht="15.75">
      <c r="A33" s="12" t="s">
        <v>47</v>
      </c>
      <c r="B33" s="13">
        <v>47</v>
      </c>
      <c r="C33" s="10">
        <v>0.012847222222222223</v>
      </c>
      <c r="D33" s="10">
        <v>0</v>
      </c>
      <c r="E33" s="7"/>
      <c r="F33" s="8">
        <f aca="true" t="shared" si="5" ref="F33:F64">SUM(E33-D33)</f>
        <v>0</v>
      </c>
      <c r="G33" s="7"/>
      <c r="H33" s="8">
        <f aca="true" t="shared" si="6" ref="H33:H64">SUM(G33-E33)</f>
        <v>0</v>
      </c>
      <c r="I33" s="16"/>
      <c r="J33" s="8">
        <f aca="true" t="shared" si="7" ref="J33:J64">SUM(I33-G33)</f>
        <v>0</v>
      </c>
      <c r="K33" s="8">
        <f aca="true" t="shared" si="8" ref="K33:K64">SUM(F33+H33+J33)</f>
        <v>0</v>
      </c>
      <c r="L33" s="8">
        <f aca="true" t="shared" si="9" ref="L33:L64">SUM(C33+F33+H33+J33)</f>
        <v>0.012847222222222223</v>
      </c>
      <c r="M33" s="14"/>
      <c r="N33" s="14"/>
      <c r="O33" s="14"/>
      <c r="P33" s="14"/>
      <c r="Q33" s="14"/>
      <c r="R33" s="14"/>
      <c r="S33" s="14"/>
    </row>
    <row r="34" spans="1:19" ht="15.75">
      <c r="A34" s="12" t="s">
        <v>48</v>
      </c>
      <c r="B34" s="13">
        <v>46</v>
      </c>
      <c r="C34" s="11">
        <v>0.012847222222222223</v>
      </c>
      <c r="D34" s="11">
        <v>0</v>
      </c>
      <c r="E34" s="7"/>
      <c r="F34" s="8">
        <f t="shared" si="5"/>
        <v>0</v>
      </c>
      <c r="G34" s="7"/>
      <c r="H34" s="8">
        <f t="shared" si="6"/>
        <v>0</v>
      </c>
      <c r="I34" s="16"/>
      <c r="J34" s="8">
        <f t="shared" si="7"/>
        <v>0</v>
      </c>
      <c r="K34" s="8">
        <f t="shared" si="8"/>
        <v>0</v>
      </c>
      <c r="L34" s="8">
        <f t="shared" si="9"/>
        <v>0.012847222222222223</v>
      </c>
      <c r="M34" s="14"/>
      <c r="N34" s="14"/>
      <c r="O34" s="14"/>
      <c r="P34" s="14"/>
      <c r="Q34" s="14"/>
      <c r="R34" s="14"/>
      <c r="S34" s="14"/>
    </row>
    <row r="35" spans="1:19" s="15" customFormat="1" ht="15.75">
      <c r="A35" s="12" t="s">
        <v>49</v>
      </c>
      <c r="B35" s="13">
        <v>45</v>
      </c>
      <c r="C35" s="10">
        <v>0.012847222222222223</v>
      </c>
      <c r="D35" s="10">
        <v>0</v>
      </c>
      <c r="E35" s="7"/>
      <c r="F35" s="8">
        <f t="shared" si="5"/>
        <v>0</v>
      </c>
      <c r="G35" s="7"/>
      <c r="H35" s="8">
        <f t="shared" si="6"/>
        <v>0</v>
      </c>
      <c r="I35" s="7"/>
      <c r="J35" s="8">
        <f t="shared" si="7"/>
        <v>0</v>
      </c>
      <c r="K35" s="8">
        <f t="shared" si="8"/>
        <v>0</v>
      </c>
      <c r="L35" s="8">
        <f t="shared" si="9"/>
        <v>0.012847222222222223</v>
      </c>
      <c r="M35" s="14"/>
      <c r="N35" s="14"/>
      <c r="O35" s="14"/>
      <c r="P35" s="14"/>
      <c r="Q35" s="14"/>
      <c r="R35" s="14"/>
      <c r="S35" s="14"/>
    </row>
    <row r="36" spans="1:19" ht="15.75">
      <c r="A36" s="12" t="s">
        <v>50</v>
      </c>
      <c r="B36" s="13">
        <v>44</v>
      </c>
      <c r="C36" s="11">
        <v>0.012847222222222223</v>
      </c>
      <c r="D36" s="11">
        <v>0</v>
      </c>
      <c r="E36" s="7"/>
      <c r="F36" s="8">
        <f t="shared" si="5"/>
        <v>0</v>
      </c>
      <c r="G36" s="7"/>
      <c r="H36" s="8">
        <f t="shared" si="6"/>
        <v>0</v>
      </c>
      <c r="I36" s="16"/>
      <c r="J36" s="8">
        <f t="shared" si="7"/>
        <v>0</v>
      </c>
      <c r="K36" s="8">
        <f t="shared" si="8"/>
        <v>0</v>
      </c>
      <c r="L36" s="8">
        <f t="shared" si="9"/>
        <v>0.012847222222222223</v>
      </c>
      <c r="M36" s="14"/>
      <c r="N36" s="14"/>
      <c r="O36" s="14"/>
      <c r="P36" s="14"/>
      <c r="Q36" s="14"/>
      <c r="R36" s="14"/>
      <c r="S36" s="14"/>
    </row>
    <row r="37" spans="1:19" s="15" customFormat="1" ht="15.75">
      <c r="A37" s="12" t="s">
        <v>18</v>
      </c>
      <c r="B37" s="13">
        <v>42</v>
      </c>
      <c r="C37" s="10">
        <v>0.013194444444444444</v>
      </c>
      <c r="D37" s="10">
        <v>0</v>
      </c>
      <c r="E37" s="7"/>
      <c r="F37" s="8">
        <f t="shared" si="5"/>
        <v>0</v>
      </c>
      <c r="G37" s="7"/>
      <c r="H37" s="8">
        <f t="shared" si="6"/>
        <v>0</v>
      </c>
      <c r="I37" s="7"/>
      <c r="J37" s="8">
        <f t="shared" si="7"/>
        <v>0</v>
      </c>
      <c r="K37" s="8">
        <f t="shared" si="8"/>
        <v>0</v>
      </c>
      <c r="L37" s="8">
        <f t="shared" si="9"/>
        <v>0.013194444444444444</v>
      </c>
      <c r="M37" s="14"/>
      <c r="N37" s="14"/>
      <c r="O37" s="14"/>
      <c r="P37" s="14"/>
      <c r="Q37" s="14"/>
      <c r="R37" s="14"/>
      <c r="S37" s="14"/>
    </row>
    <row r="38" spans="1:19" ht="15.75">
      <c r="A38" s="12" t="s">
        <v>53</v>
      </c>
      <c r="B38" s="13">
        <v>40</v>
      </c>
      <c r="C38" s="10">
        <v>0.013541666666666667</v>
      </c>
      <c r="D38" s="10">
        <v>0</v>
      </c>
      <c r="E38" s="7"/>
      <c r="F38" s="8">
        <f t="shared" si="5"/>
        <v>0</v>
      </c>
      <c r="G38" s="7"/>
      <c r="H38" s="8">
        <f t="shared" si="6"/>
        <v>0</v>
      </c>
      <c r="I38" s="16"/>
      <c r="J38" s="8">
        <f t="shared" si="7"/>
        <v>0</v>
      </c>
      <c r="K38" s="8">
        <f t="shared" si="8"/>
        <v>0</v>
      </c>
      <c r="L38" s="8">
        <f t="shared" si="9"/>
        <v>0.013541666666666667</v>
      </c>
      <c r="M38" s="14"/>
      <c r="N38" s="14"/>
      <c r="O38" s="14"/>
      <c r="P38" s="14"/>
      <c r="Q38" s="14"/>
      <c r="R38" s="14"/>
      <c r="S38" s="14"/>
    </row>
    <row r="39" spans="1:19" ht="15.75">
      <c r="A39" s="12" t="s">
        <v>54</v>
      </c>
      <c r="B39" s="13">
        <v>39</v>
      </c>
      <c r="C39" s="10">
        <v>0.013541666666666667</v>
      </c>
      <c r="D39" s="10">
        <v>0</v>
      </c>
      <c r="E39" s="7"/>
      <c r="F39" s="8">
        <f t="shared" si="5"/>
        <v>0</v>
      </c>
      <c r="G39" s="7"/>
      <c r="H39" s="8">
        <f t="shared" si="6"/>
        <v>0</v>
      </c>
      <c r="I39" s="16"/>
      <c r="J39" s="8">
        <f t="shared" si="7"/>
        <v>0</v>
      </c>
      <c r="K39" s="8">
        <f t="shared" si="8"/>
        <v>0</v>
      </c>
      <c r="L39" s="8">
        <f t="shared" si="9"/>
        <v>0.013541666666666667</v>
      </c>
      <c r="M39" s="14"/>
      <c r="N39" s="14"/>
      <c r="O39" s="14"/>
      <c r="P39" s="14"/>
      <c r="Q39" s="14"/>
      <c r="R39" s="14"/>
      <c r="S39" s="14"/>
    </row>
    <row r="40" spans="1:19" ht="15.75">
      <c r="A40" s="12" t="s">
        <v>38</v>
      </c>
      <c r="B40" s="13">
        <v>38</v>
      </c>
      <c r="C40" s="10">
        <v>0.013888888888888888</v>
      </c>
      <c r="D40" s="10">
        <v>0</v>
      </c>
      <c r="E40" s="7"/>
      <c r="F40" s="8">
        <f t="shared" si="5"/>
        <v>0</v>
      </c>
      <c r="G40" s="7"/>
      <c r="H40" s="8">
        <f t="shared" si="6"/>
        <v>0</v>
      </c>
      <c r="I40" s="16"/>
      <c r="J40" s="8">
        <f t="shared" si="7"/>
        <v>0</v>
      </c>
      <c r="K40" s="8">
        <f t="shared" si="8"/>
        <v>0</v>
      </c>
      <c r="L40" s="8">
        <f t="shared" si="9"/>
        <v>0.013888888888888888</v>
      </c>
      <c r="M40" s="14"/>
      <c r="N40" s="14"/>
      <c r="O40" s="14"/>
      <c r="P40" s="14"/>
      <c r="Q40" s="14"/>
      <c r="R40" s="14"/>
      <c r="S40" s="14"/>
    </row>
    <row r="41" spans="1:19" ht="15.75">
      <c r="A41" s="12" t="s">
        <v>51</v>
      </c>
      <c r="B41" s="13">
        <v>37</v>
      </c>
      <c r="C41" s="11">
        <v>0.013888888888888888</v>
      </c>
      <c r="D41" s="11">
        <v>0</v>
      </c>
      <c r="E41" s="7"/>
      <c r="F41" s="8">
        <f t="shared" si="5"/>
        <v>0</v>
      </c>
      <c r="G41" s="7"/>
      <c r="H41" s="8">
        <f t="shared" si="6"/>
        <v>0</v>
      </c>
      <c r="I41" s="16"/>
      <c r="J41" s="8">
        <f t="shared" si="7"/>
        <v>0</v>
      </c>
      <c r="K41" s="8">
        <f t="shared" si="8"/>
        <v>0</v>
      </c>
      <c r="L41" s="8">
        <f t="shared" si="9"/>
        <v>0.013888888888888888</v>
      </c>
      <c r="M41" s="14"/>
      <c r="N41" s="14"/>
      <c r="O41" s="14"/>
      <c r="P41" s="14"/>
      <c r="Q41" s="14"/>
      <c r="R41" s="14"/>
      <c r="S41" s="14"/>
    </row>
    <row r="42" spans="1:19" ht="15.75">
      <c r="A42" s="12" t="s">
        <v>55</v>
      </c>
      <c r="B42" s="13">
        <v>36</v>
      </c>
      <c r="C42" s="11">
        <v>0.013888888888888888</v>
      </c>
      <c r="D42" s="11">
        <v>0</v>
      </c>
      <c r="E42" s="7"/>
      <c r="F42" s="8">
        <f t="shared" si="5"/>
        <v>0</v>
      </c>
      <c r="G42" s="7"/>
      <c r="H42" s="8">
        <f t="shared" si="6"/>
        <v>0</v>
      </c>
      <c r="I42" s="16"/>
      <c r="J42" s="8">
        <f t="shared" si="7"/>
        <v>0</v>
      </c>
      <c r="K42" s="8">
        <f t="shared" si="8"/>
        <v>0</v>
      </c>
      <c r="L42" s="8">
        <f t="shared" si="9"/>
        <v>0.013888888888888888</v>
      </c>
      <c r="M42" s="14"/>
      <c r="N42" s="14"/>
      <c r="O42" s="14"/>
      <c r="P42" s="14"/>
      <c r="Q42" s="14"/>
      <c r="R42" s="14"/>
      <c r="S42" s="14"/>
    </row>
    <row r="43" spans="1:19" ht="15.75">
      <c r="A43" s="12" t="s">
        <v>56</v>
      </c>
      <c r="B43" s="13">
        <v>35</v>
      </c>
      <c r="C43" s="10">
        <v>0.013888888888888888</v>
      </c>
      <c r="D43" s="10">
        <v>0</v>
      </c>
      <c r="E43" s="7"/>
      <c r="F43" s="8">
        <f t="shared" si="5"/>
        <v>0</v>
      </c>
      <c r="G43" s="7"/>
      <c r="H43" s="8">
        <f t="shared" si="6"/>
        <v>0</v>
      </c>
      <c r="I43" s="16"/>
      <c r="J43" s="8">
        <f t="shared" si="7"/>
        <v>0</v>
      </c>
      <c r="K43" s="8">
        <f t="shared" si="8"/>
        <v>0</v>
      </c>
      <c r="L43" s="8">
        <f t="shared" si="9"/>
        <v>0.013888888888888888</v>
      </c>
      <c r="M43" s="14"/>
      <c r="N43" s="14"/>
      <c r="O43" s="14"/>
      <c r="P43" s="14"/>
      <c r="Q43" s="14"/>
      <c r="R43" s="14"/>
      <c r="S43" s="14"/>
    </row>
    <row r="44" spans="1:19" ht="15.75">
      <c r="A44" s="12" t="s">
        <v>57</v>
      </c>
      <c r="B44" s="13">
        <v>33</v>
      </c>
      <c r="C44" s="10">
        <v>0.014583333333333332</v>
      </c>
      <c r="D44" s="10">
        <v>0</v>
      </c>
      <c r="E44" s="7"/>
      <c r="F44" s="8">
        <f t="shared" si="5"/>
        <v>0</v>
      </c>
      <c r="G44" s="7"/>
      <c r="H44" s="8">
        <f t="shared" si="6"/>
        <v>0</v>
      </c>
      <c r="I44" s="16"/>
      <c r="J44" s="8">
        <f t="shared" si="7"/>
        <v>0</v>
      </c>
      <c r="K44" s="8">
        <f t="shared" si="8"/>
        <v>0</v>
      </c>
      <c r="L44" s="8">
        <f t="shared" si="9"/>
        <v>0.014583333333333332</v>
      </c>
      <c r="M44" s="14"/>
      <c r="N44" s="14"/>
      <c r="O44" s="14"/>
      <c r="P44" s="14"/>
      <c r="Q44" s="14"/>
      <c r="R44" s="14"/>
      <c r="S44" s="14"/>
    </row>
    <row r="45" spans="1:19" ht="15.75">
      <c r="A45" s="12" t="s">
        <v>61</v>
      </c>
      <c r="B45" s="13">
        <v>32</v>
      </c>
      <c r="C45" s="10">
        <v>0.014930555555555556</v>
      </c>
      <c r="D45" s="10">
        <v>0</v>
      </c>
      <c r="E45" s="7"/>
      <c r="F45" s="8">
        <f t="shared" si="5"/>
        <v>0</v>
      </c>
      <c r="G45" s="7"/>
      <c r="H45" s="8">
        <f t="shared" si="6"/>
        <v>0</v>
      </c>
      <c r="I45" s="16"/>
      <c r="J45" s="8">
        <f t="shared" si="7"/>
        <v>0</v>
      </c>
      <c r="K45" s="8">
        <f t="shared" si="8"/>
        <v>0</v>
      </c>
      <c r="L45" s="8">
        <f t="shared" si="9"/>
        <v>0.014930555555555556</v>
      </c>
      <c r="M45" s="14"/>
      <c r="N45" s="14"/>
      <c r="O45" s="14"/>
      <c r="P45" s="14"/>
      <c r="Q45" s="14"/>
      <c r="R45" s="14"/>
      <c r="S45" s="14"/>
    </row>
    <row r="46" spans="1:19" ht="15.75">
      <c r="A46" s="12" t="s">
        <v>58</v>
      </c>
      <c r="B46" s="13">
        <v>31</v>
      </c>
      <c r="C46" s="10">
        <v>0.015277777777777777</v>
      </c>
      <c r="D46" s="10">
        <v>0</v>
      </c>
      <c r="E46" s="7"/>
      <c r="F46" s="8">
        <f t="shared" si="5"/>
        <v>0</v>
      </c>
      <c r="G46" s="7"/>
      <c r="H46" s="8">
        <f t="shared" si="6"/>
        <v>0</v>
      </c>
      <c r="I46" s="16"/>
      <c r="J46" s="8">
        <f t="shared" si="7"/>
        <v>0</v>
      </c>
      <c r="K46" s="8">
        <f t="shared" si="8"/>
        <v>0</v>
      </c>
      <c r="L46" s="8">
        <f t="shared" si="9"/>
        <v>0.015277777777777777</v>
      </c>
      <c r="M46" s="14"/>
      <c r="N46" s="14"/>
      <c r="O46" s="14"/>
      <c r="P46" s="14"/>
      <c r="Q46" s="14"/>
      <c r="R46" s="14"/>
      <c r="S46" s="14"/>
    </row>
    <row r="47" spans="1:19" s="15" customFormat="1" ht="15.75">
      <c r="A47" s="12" t="s">
        <v>62</v>
      </c>
      <c r="B47" s="13">
        <v>30</v>
      </c>
      <c r="C47" s="11">
        <v>0.015277777777777777</v>
      </c>
      <c r="D47" s="11">
        <v>0</v>
      </c>
      <c r="E47" s="7"/>
      <c r="F47" s="8">
        <f t="shared" si="5"/>
        <v>0</v>
      </c>
      <c r="G47" s="7"/>
      <c r="H47" s="8">
        <f t="shared" si="6"/>
        <v>0</v>
      </c>
      <c r="I47" s="7"/>
      <c r="J47" s="8">
        <f t="shared" si="7"/>
        <v>0</v>
      </c>
      <c r="K47" s="8">
        <f t="shared" si="8"/>
        <v>0</v>
      </c>
      <c r="L47" s="8">
        <f t="shared" si="9"/>
        <v>0.015277777777777777</v>
      </c>
      <c r="M47" s="14"/>
      <c r="N47" s="14"/>
      <c r="O47" s="14"/>
      <c r="P47" s="14"/>
      <c r="Q47" s="14"/>
      <c r="R47" s="14"/>
      <c r="S47" s="14"/>
    </row>
    <row r="48" spans="1:19" s="15" customFormat="1" ht="15.75">
      <c r="A48" s="12" t="s">
        <v>63</v>
      </c>
      <c r="B48" s="13">
        <v>29</v>
      </c>
      <c r="C48" s="10">
        <v>0.015277777777777777</v>
      </c>
      <c r="D48" s="10">
        <v>0</v>
      </c>
      <c r="E48" s="7"/>
      <c r="F48" s="8">
        <f t="shared" si="5"/>
        <v>0</v>
      </c>
      <c r="G48" s="7"/>
      <c r="H48" s="8">
        <f t="shared" si="6"/>
        <v>0</v>
      </c>
      <c r="I48" s="7"/>
      <c r="J48" s="8">
        <f t="shared" si="7"/>
        <v>0</v>
      </c>
      <c r="K48" s="8">
        <f t="shared" si="8"/>
        <v>0</v>
      </c>
      <c r="L48" s="8">
        <f t="shared" si="9"/>
        <v>0.015277777777777777</v>
      </c>
      <c r="M48" s="14"/>
      <c r="N48" s="14"/>
      <c r="O48" s="14"/>
      <c r="P48" s="14"/>
      <c r="Q48" s="14"/>
      <c r="R48" s="14"/>
      <c r="S48" s="14"/>
    </row>
    <row r="49" spans="1:19" ht="15.75">
      <c r="A49" s="12" t="s">
        <v>67</v>
      </c>
      <c r="B49" s="13">
        <v>27</v>
      </c>
      <c r="C49" s="10">
        <v>0.015625</v>
      </c>
      <c r="D49" s="10">
        <v>0</v>
      </c>
      <c r="E49" s="7"/>
      <c r="F49" s="8">
        <f t="shared" si="5"/>
        <v>0</v>
      </c>
      <c r="G49" s="7"/>
      <c r="H49" s="8">
        <f t="shared" si="6"/>
        <v>0</v>
      </c>
      <c r="I49" s="16"/>
      <c r="J49" s="8">
        <f t="shared" si="7"/>
        <v>0</v>
      </c>
      <c r="K49" s="8">
        <f t="shared" si="8"/>
        <v>0</v>
      </c>
      <c r="L49" s="8">
        <f t="shared" si="9"/>
        <v>0.015625</v>
      </c>
      <c r="M49" s="14"/>
      <c r="N49" s="14"/>
      <c r="O49" s="14"/>
      <c r="P49" s="14"/>
      <c r="Q49" s="14"/>
      <c r="R49" s="14"/>
      <c r="S49" s="14"/>
    </row>
    <row r="50" spans="1:19" ht="15.75">
      <c r="A50" s="12" t="s">
        <v>60</v>
      </c>
      <c r="B50" s="13">
        <v>24</v>
      </c>
      <c r="C50" s="11">
        <v>0.015972222222222224</v>
      </c>
      <c r="D50" s="11">
        <v>0</v>
      </c>
      <c r="E50" s="7"/>
      <c r="F50" s="8">
        <f t="shared" si="5"/>
        <v>0</v>
      </c>
      <c r="G50" s="7"/>
      <c r="H50" s="8">
        <f t="shared" si="6"/>
        <v>0</v>
      </c>
      <c r="I50" s="16"/>
      <c r="J50" s="8">
        <f t="shared" si="7"/>
        <v>0</v>
      </c>
      <c r="K50" s="8">
        <f t="shared" si="8"/>
        <v>0</v>
      </c>
      <c r="L50" s="8">
        <f t="shared" si="9"/>
        <v>0.015972222222222224</v>
      </c>
      <c r="M50" s="14"/>
      <c r="N50" s="14"/>
      <c r="O50" s="14"/>
      <c r="P50" s="14"/>
      <c r="Q50" s="14"/>
      <c r="R50" s="14"/>
      <c r="S50" s="14"/>
    </row>
    <row r="51" spans="1:19" ht="15.75">
      <c r="A51" s="12" t="s">
        <v>68</v>
      </c>
      <c r="B51" s="13">
        <v>23</v>
      </c>
      <c r="C51" s="11">
        <v>0.016319444444444445</v>
      </c>
      <c r="D51" s="11">
        <v>0</v>
      </c>
      <c r="E51" s="7"/>
      <c r="F51" s="8">
        <f t="shared" si="5"/>
        <v>0</v>
      </c>
      <c r="G51" s="7"/>
      <c r="H51" s="8">
        <f t="shared" si="6"/>
        <v>0</v>
      </c>
      <c r="I51" s="16"/>
      <c r="J51" s="8">
        <f t="shared" si="7"/>
        <v>0</v>
      </c>
      <c r="K51" s="8">
        <f t="shared" si="8"/>
        <v>0</v>
      </c>
      <c r="L51" s="8">
        <f t="shared" si="9"/>
        <v>0.016319444444444445</v>
      </c>
      <c r="M51" s="14"/>
      <c r="N51" s="14"/>
      <c r="O51" s="14"/>
      <c r="P51" s="14"/>
      <c r="Q51" s="14"/>
      <c r="R51" s="14"/>
      <c r="S51" s="14"/>
    </row>
    <row r="52" spans="1:19" ht="15.75">
      <c r="A52" s="12" t="s">
        <v>69</v>
      </c>
      <c r="B52" s="13">
        <v>22</v>
      </c>
      <c r="C52" s="11">
        <v>0.016666666666666666</v>
      </c>
      <c r="D52" s="11">
        <v>0</v>
      </c>
      <c r="E52" s="7"/>
      <c r="F52" s="8">
        <f t="shared" si="5"/>
        <v>0</v>
      </c>
      <c r="G52" s="7"/>
      <c r="H52" s="8">
        <f t="shared" si="6"/>
        <v>0</v>
      </c>
      <c r="I52" s="16"/>
      <c r="J52" s="8">
        <f t="shared" si="7"/>
        <v>0</v>
      </c>
      <c r="K52" s="8">
        <f t="shared" si="8"/>
        <v>0</v>
      </c>
      <c r="L52" s="8">
        <f t="shared" si="9"/>
        <v>0.016666666666666666</v>
      </c>
      <c r="M52" s="14"/>
      <c r="N52" s="14"/>
      <c r="O52" s="14"/>
      <c r="P52" s="14"/>
      <c r="Q52" s="14"/>
      <c r="R52" s="14"/>
      <c r="S52" s="14"/>
    </row>
    <row r="53" spans="1:19" ht="15.75">
      <c r="A53" s="12" t="s">
        <v>72</v>
      </c>
      <c r="B53" s="13">
        <v>21</v>
      </c>
      <c r="C53" s="11">
        <v>0.016666666666666666</v>
      </c>
      <c r="D53" s="11">
        <v>0</v>
      </c>
      <c r="E53" s="7"/>
      <c r="F53" s="8">
        <f t="shared" si="5"/>
        <v>0</v>
      </c>
      <c r="G53" s="7"/>
      <c r="H53" s="8">
        <f t="shared" si="6"/>
        <v>0</v>
      </c>
      <c r="I53" s="16"/>
      <c r="J53" s="8">
        <f t="shared" si="7"/>
        <v>0</v>
      </c>
      <c r="K53" s="8">
        <f t="shared" si="8"/>
        <v>0</v>
      </c>
      <c r="L53" s="8">
        <f t="shared" si="9"/>
        <v>0.016666666666666666</v>
      </c>
      <c r="M53" s="14"/>
      <c r="N53" s="14"/>
      <c r="O53" s="14"/>
      <c r="P53" s="14"/>
      <c r="Q53" s="14"/>
      <c r="R53" s="14"/>
      <c r="S53" s="14"/>
    </row>
    <row r="54" spans="1:19" ht="15.75">
      <c r="A54" s="12" t="s">
        <v>76</v>
      </c>
      <c r="B54" s="13">
        <v>20</v>
      </c>
      <c r="C54" s="11">
        <v>0.016666666666666666</v>
      </c>
      <c r="D54" s="11">
        <v>0</v>
      </c>
      <c r="E54" s="7"/>
      <c r="F54" s="8">
        <f t="shared" si="5"/>
        <v>0</v>
      </c>
      <c r="G54" s="7"/>
      <c r="H54" s="8">
        <f t="shared" si="6"/>
        <v>0</v>
      </c>
      <c r="I54" s="16"/>
      <c r="J54" s="8">
        <f t="shared" si="7"/>
        <v>0</v>
      </c>
      <c r="K54" s="8">
        <f t="shared" si="8"/>
        <v>0</v>
      </c>
      <c r="L54" s="8">
        <f t="shared" si="9"/>
        <v>0.016666666666666666</v>
      </c>
      <c r="M54" s="14"/>
      <c r="N54" s="14"/>
      <c r="O54" s="14"/>
      <c r="P54" s="14"/>
      <c r="Q54" s="14"/>
      <c r="R54" s="14"/>
      <c r="S54" s="14"/>
    </row>
    <row r="55" spans="1:19" ht="15.75">
      <c r="A55" s="12" t="s">
        <v>70</v>
      </c>
      <c r="B55" s="13">
        <v>19</v>
      </c>
      <c r="C55" s="11">
        <v>0.017013888888888887</v>
      </c>
      <c r="D55" s="11">
        <v>0</v>
      </c>
      <c r="E55" s="7"/>
      <c r="F55" s="8">
        <f t="shared" si="5"/>
        <v>0</v>
      </c>
      <c r="G55" s="7"/>
      <c r="H55" s="8">
        <f t="shared" si="6"/>
        <v>0</v>
      </c>
      <c r="I55" s="16"/>
      <c r="J55" s="8">
        <f t="shared" si="7"/>
        <v>0</v>
      </c>
      <c r="K55" s="8">
        <f t="shared" si="8"/>
        <v>0</v>
      </c>
      <c r="L55" s="8">
        <f t="shared" si="9"/>
        <v>0.017013888888888887</v>
      </c>
      <c r="M55" s="14"/>
      <c r="N55" s="14"/>
      <c r="O55" s="14"/>
      <c r="P55" s="14"/>
      <c r="Q55" s="14"/>
      <c r="R55" s="14"/>
      <c r="S55" s="14"/>
    </row>
    <row r="56" spans="1:19" ht="15.75">
      <c r="A56" s="12" t="s">
        <v>73</v>
      </c>
      <c r="B56" s="13">
        <v>18</v>
      </c>
      <c r="C56" s="11">
        <v>0.017013888888888887</v>
      </c>
      <c r="D56" s="11">
        <v>0</v>
      </c>
      <c r="E56" s="7"/>
      <c r="F56" s="8">
        <f t="shared" si="5"/>
        <v>0</v>
      </c>
      <c r="G56" s="7"/>
      <c r="H56" s="8">
        <f t="shared" si="6"/>
        <v>0</v>
      </c>
      <c r="I56" s="16"/>
      <c r="J56" s="8">
        <f t="shared" si="7"/>
        <v>0</v>
      </c>
      <c r="K56" s="8">
        <f t="shared" si="8"/>
        <v>0</v>
      </c>
      <c r="L56" s="8">
        <f t="shared" si="9"/>
        <v>0.017013888888888887</v>
      </c>
      <c r="M56" s="14"/>
      <c r="N56" s="14"/>
      <c r="O56" s="14"/>
      <c r="P56" s="14"/>
      <c r="Q56" s="14"/>
      <c r="R56" s="14"/>
      <c r="S56" s="14"/>
    </row>
    <row r="57" spans="1:19" ht="15.75">
      <c r="A57" s="12" t="s">
        <v>74</v>
      </c>
      <c r="B57" s="13">
        <v>17</v>
      </c>
      <c r="C57" s="11">
        <v>0.017013888888888887</v>
      </c>
      <c r="D57" s="11">
        <v>0</v>
      </c>
      <c r="E57" s="7"/>
      <c r="F57" s="8">
        <f t="shared" si="5"/>
        <v>0</v>
      </c>
      <c r="G57" s="7"/>
      <c r="H57" s="8">
        <f t="shared" si="6"/>
        <v>0</v>
      </c>
      <c r="I57" s="16"/>
      <c r="J57" s="8">
        <f t="shared" si="7"/>
        <v>0</v>
      </c>
      <c r="K57" s="8">
        <f t="shared" si="8"/>
        <v>0</v>
      </c>
      <c r="L57" s="8">
        <f t="shared" si="9"/>
        <v>0.017013888888888887</v>
      </c>
      <c r="M57" s="14"/>
      <c r="N57" s="14"/>
      <c r="O57" s="14"/>
      <c r="P57" s="14"/>
      <c r="Q57" s="14"/>
      <c r="R57" s="14"/>
      <c r="S57" s="14"/>
    </row>
    <row r="58" spans="1:19" s="15" customFormat="1" ht="15.75">
      <c r="A58" s="12" t="s">
        <v>35</v>
      </c>
      <c r="B58" s="13">
        <v>16</v>
      </c>
      <c r="C58" s="11">
        <v>0.017361111111111112</v>
      </c>
      <c r="D58" s="11">
        <v>0</v>
      </c>
      <c r="E58" s="7"/>
      <c r="F58" s="8">
        <f t="shared" si="5"/>
        <v>0</v>
      </c>
      <c r="G58" s="7"/>
      <c r="H58" s="8">
        <f t="shared" si="6"/>
        <v>0</v>
      </c>
      <c r="I58" s="7"/>
      <c r="J58" s="8">
        <f t="shared" si="7"/>
        <v>0</v>
      </c>
      <c r="K58" s="8">
        <f t="shared" si="8"/>
        <v>0</v>
      </c>
      <c r="L58" s="8">
        <f t="shared" si="9"/>
        <v>0.017361111111111112</v>
      </c>
      <c r="M58" s="14"/>
      <c r="N58" s="14"/>
      <c r="O58" s="14"/>
      <c r="P58" s="14"/>
      <c r="Q58" s="14"/>
      <c r="R58" s="14"/>
      <c r="S58" s="14"/>
    </row>
    <row r="59" spans="1:19" ht="15.75">
      <c r="A59" s="12" t="s">
        <v>66</v>
      </c>
      <c r="B59" s="13">
        <v>15</v>
      </c>
      <c r="C59" s="10">
        <v>0.017361111111111112</v>
      </c>
      <c r="D59" s="10">
        <v>0</v>
      </c>
      <c r="E59" s="7"/>
      <c r="F59" s="8">
        <f t="shared" si="5"/>
        <v>0</v>
      </c>
      <c r="G59" s="7"/>
      <c r="H59" s="8">
        <f t="shared" si="6"/>
        <v>0</v>
      </c>
      <c r="I59" s="16"/>
      <c r="J59" s="8">
        <f t="shared" si="7"/>
        <v>0</v>
      </c>
      <c r="K59" s="8">
        <f t="shared" si="8"/>
        <v>0</v>
      </c>
      <c r="L59" s="8">
        <f t="shared" si="9"/>
        <v>0.017361111111111112</v>
      </c>
      <c r="M59" s="14"/>
      <c r="N59" s="14"/>
      <c r="O59" s="14"/>
      <c r="P59" s="14"/>
      <c r="Q59" s="14"/>
      <c r="R59" s="14"/>
      <c r="S59" s="14"/>
    </row>
    <row r="60" spans="1:19" s="15" customFormat="1" ht="15.75">
      <c r="A60" s="12" t="s">
        <v>75</v>
      </c>
      <c r="B60" s="13">
        <v>13</v>
      </c>
      <c r="C60" s="10">
        <v>0.017708333333333333</v>
      </c>
      <c r="D60" s="10">
        <v>0</v>
      </c>
      <c r="E60" s="7"/>
      <c r="F60" s="8">
        <f t="shared" si="5"/>
        <v>0</v>
      </c>
      <c r="G60" s="7"/>
      <c r="H60" s="8">
        <f t="shared" si="6"/>
        <v>0</v>
      </c>
      <c r="I60" s="7"/>
      <c r="J60" s="8">
        <f t="shared" si="7"/>
        <v>0</v>
      </c>
      <c r="K60" s="8">
        <f t="shared" si="8"/>
        <v>0</v>
      </c>
      <c r="L60" s="8">
        <f t="shared" si="9"/>
        <v>0.017708333333333333</v>
      </c>
      <c r="M60" s="14"/>
      <c r="N60" s="14"/>
      <c r="O60" s="14"/>
      <c r="P60" s="14"/>
      <c r="Q60" s="14"/>
      <c r="R60" s="14"/>
      <c r="S60" s="14"/>
    </row>
    <row r="61" spans="1:19" ht="15.75">
      <c r="A61" s="12" t="s">
        <v>77</v>
      </c>
      <c r="B61" s="13">
        <v>12</v>
      </c>
      <c r="C61" s="10">
        <v>0.017708333333333333</v>
      </c>
      <c r="D61" s="10">
        <v>0</v>
      </c>
      <c r="E61" s="7"/>
      <c r="F61" s="8">
        <f t="shared" si="5"/>
        <v>0</v>
      </c>
      <c r="G61" s="7"/>
      <c r="H61" s="8">
        <f t="shared" si="6"/>
        <v>0</v>
      </c>
      <c r="I61" s="16"/>
      <c r="J61" s="8">
        <f t="shared" si="7"/>
        <v>0</v>
      </c>
      <c r="K61" s="8">
        <f t="shared" si="8"/>
        <v>0</v>
      </c>
      <c r="L61" s="8">
        <f t="shared" si="9"/>
        <v>0.017708333333333333</v>
      </c>
      <c r="M61" s="14"/>
      <c r="N61" s="14"/>
      <c r="O61" s="14"/>
      <c r="P61" s="14"/>
      <c r="Q61" s="14"/>
      <c r="R61" s="14"/>
      <c r="S61" s="14"/>
    </row>
    <row r="62" spans="1:19" ht="15.75">
      <c r="A62" s="12" t="s">
        <v>64</v>
      </c>
      <c r="B62" s="13">
        <v>9</v>
      </c>
      <c r="C62" s="10">
        <v>0.01909722222222222</v>
      </c>
      <c r="D62" s="10">
        <v>0</v>
      </c>
      <c r="E62" s="7"/>
      <c r="F62" s="8">
        <f t="shared" si="5"/>
        <v>0</v>
      </c>
      <c r="G62" s="7"/>
      <c r="H62" s="8">
        <f t="shared" si="6"/>
        <v>0</v>
      </c>
      <c r="I62" s="16"/>
      <c r="J62" s="8">
        <f t="shared" si="7"/>
        <v>0</v>
      </c>
      <c r="K62" s="8">
        <f t="shared" si="8"/>
        <v>0</v>
      </c>
      <c r="L62" s="8">
        <f t="shared" si="9"/>
        <v>0.01909722222222222</v>
      </c>
      <c r="M62" s="14"/>
      <c r="N62" s="14"/>
      <c r="O62" s="14"/>
      <c r="P62" s="14"/>
      <c r="Q62" s="14"/>
      <c r="R62" s="14"/>
      <c r="S62" s="14"/>
    </row>
    <row r="63" spans="1:19" ht="15.75">
      <c r="A63" s="12" t="s">
        <v>82</v>
      </c>
      <c r="B63" s="13">
        <v>8</v>
      </c>
      <c r="C63" s="11">
        <v>0.01909722222222222</v>
      </c>
      <c r="D63" s="11">
        <v>0</v>
      </c>
      <c r="E63" s="7"/>
      <c r="F63" s="8">
        <f t="shared" si="5"/>
        <v>0</v>
      </c>
      <c r="G63" s="7"/>
      <c r="H63" s="8">
        <f t="shared" si="6"/>
        <v>0</v>
      </c>
      <c r="I63" s="16"/>
      <c r="J63" s="8">
        <f t="shared" si="7"/>
        <v>0</v>
      </c>
      <c r="K63" s="8">
        <f t="shared" si="8"/>
        <v>0</v>
      </c>
      <c r="L63" s="8">
        <f t="shared" si="9"/>
        <v>0.01909722222222222</v>
      </c>
      <c r="M63" s="14"/>
      <c r="N63" s="14"/>
      <c r="O63" s="14"/>
      <c r="P63" s="14"/>
      <c r="Q63" s="14"/>
      <c r="R63" s="14"/>
      <c r="S63" s="14"/>
    </row>
    <row r="64" spans="1:19" ht="15.75">
      <c r="A64" s="12" t="s">
        <v>85</v>
      </c>
      <c r="B64" s="13">
        <v>6</v>
      </c>
      <c r="C64" s="10">
        <v>0.01909722222222222</v>
      </c>
      <c r="D64" s="10">
        <v>0</v>
      </c>
      <c r="E64" s="7"/>
      <c r="F64" s="8">
        <f t="shared" si="5"/>
        <v>0</v>
      </c>
      <c r="G64" s="7"/>
      <c r="H64" s="8">
        <f t="shared" si="6"/>
        <v>0</v>
      </c>
      <c r="I64" s="16"/>
      <c r="J64" s="8">
        <f t="shared" si="7"/>
        <v>0</v>
      </c>
      <c r="K64" s="8">
        <f t="shared" si="8"/>
        <v>0</v>
      </c>
      <c r="L64" s="8">
        <f t="shared" si="9"/>
        <v>0.01909722222222222</v>
      </c>
      <c r="M64" s="14"/>
      <c r="N64" s="14"/>
      <c r="O64" s="14"/>
      <c r="P64" s="14"/>
      <c r="Q64" s="14"/>
      <c r="R64" s="14"/>
      <c r="S64" s="14"/>
    </row>
    <row r="65" spans="1:19" ht="15.75">
      <c r="A65" s="12" t="s">
        <v>83</v>
      </c>
      <c r="B65" s="13">
        <v>5</v>
      </c>
      <c r="C65" s="11">
        <v>0.019444444444444445</v>
      </c>
      <c r="D65" s="11">
        <v>0</v>
      </c>
      <c r="E65" s="7"/>
      <c r="F65" s="8">
        <f aca="true" t="shared" si="10" ref="F65:F70">SUM(E65-D65)</f>
        <v>0</v>
      </c>
      <c r="G65" s="7"/>
      <c r="H65" s="8">
        <f aca="true" t="shared" si="11" ref="H65:H70">SUM(G65-E65)</f>
        <v>0</v>
      </c>
      <c r="I65" s="16"/>
      <c r="J65" s="8">
        <f aca="true" t="shared" si="12" ref="J65:J70">SUM(I65-G65)</f>
        <v>0</v>
      </c>
      <c r="K65" s="8">
        <f aca="true" t="shared" si="13" ref="K65:K70">SUM(F65+H65+J65)</f>
        <v>0</v>
      </c>
      <c r="L65" s="8">
        <f aca="true" t="shared" si="14" ref="L65:L70">SUM(C65+F65+H65+J65)</f>
        <v>0.019444444444444445</v>
      </c>
      <c r="M65" s="14"/>
      <c r="N65" s="14"/>
      <c r="O65" s="14"/>
      <c r="P65" s="14"/>
      <c r="Q65" s="14"/>
      <c r="R65" s="14"/>
      <c r="S65" s="14"/>
    </row>
    <row r="66" spans="1:19" ht="15.75">
      <c r="A66" s="12" t="s">
        <v>86</v>
      </c>
      <c r="B66" s="13">
        <v>4</v>
      </c>
      <c r="C66" s="11">
        <v>0.019444444444444445</v>
      </c>
      <c r="D66" s="11">
        <v>0</v>
      </c>
      <c r="E66" s="7"/>
      <c r="F66" s="8">
        <f t="shared" si="10"/>
        <v>0</v>
      </c>
      <c r="G66" s="7"/>
      <c r="H66" s="8">
        <f t="shared" si="11"/>
        <v>0</v>
      </c>
      <c r="I66" s="16"/>
      <c r="J66" s="8">
        <f t="shared" si="12"/>
        <v>0</v>
      </c>
      <c r="K66" s="8">
        <f t="shared" si="13"/>
        <v>0</v>
      </c>
      <c r="L66" s="8">
        <f t="shared" si="14"/>
        <v>0.019444444444444445</v>
      </c>
      <c r="M66" s="14"/>
      <c r="N66" s="14"/>
      <c r="O66" s="14"/>
      <c r="P66" s="14"/>
      <c r="Q66" s="14"/>
      <c r="R66" s="14"/>
      <c r="S66" s="14"/>
    </row>
    <row r="67" spans="1:19" s="15" customFormat="1" ht="15.75">
      <c r="A67" s="12" t="s">
        <v>84</v>
      </c>
      <c r="B67" s="13">
        <v>3</v>
      </c>
      <c r="C67" s="10">
        <v>0.019791666666666666</v>
      </c>
      <c r="D67" s="10">
        <v>0</v>
      </c>
      <c r="E67" s="7"/>
      <c r="F67" s="8">
        <f t="shared" si="10"/>
        <v>0</v>
      </c>
      <c r="G67" s="7"/>
      <c r="H67" s="8">
        <f t="shared" si="11"/>
        <v>0</v>
      </c>
      <c r="I67" s="7"/>
      <c r="J67" s="8">
        <f t="shared" si="12"/>
        <v>0</v>
      </c>
      <c r="K67" s="8">
        <f t="shared" si="13"/>
        <v>0</v>
      </c>
      <c r="L67" s="8">
        <f t="shared" si="14"/>
        <v>0.019791666666666666</v>
      </c>
      <c r="M67" s="14"/>
      <c r="N67" s="14"/>
      <c r="O67" s="14"/>
      <c r="P67" s="14"/>
      <c r="Q67" s="14"/>
      <c r="R67" s="14"/>
      <c r="S67" s="14"/>
    </row>
    <row r="68" spans="1:19" s="15" customFormat="1" ht="15.75">
      <c r="A68" s="12" t="s">
        <v>87</v>
      </c>
      <c r="B68" s="13">
        <v>2</v>
      </c>
      <c r="C68" s="11">
        <v>0.019791666666666666</v>
      </c>
      <c r="D68" s="11">
        <v>0</v>
      </c>
      <c r="E68" s="7"/>
      <c r="F68" s="8">
        <f t="shared" si="10"/>
        <v>0</v>
      </c>
      <c r="G68" s="7"/>
      <c r="H68" s="8">
        <f t="shared" si="11"/>
        <v>0</v>
      </c>
      <c r="I68" s="7"/>
      <c r="J68" s="8">
        <f t="shared" si="12"/>
        <v>0</v>
      </c>
      <c r="K68" s="8">
        <f t="shared" si="13"/>
        <v>0</v>
      </c>
      <c r="L68" s="8">
        <f t="shared" si="14"/>
        <v>0.019791666666666666</v>
      </c>
      <c r="M68" s="14"/>
      <c r="N68" s="14"/>
      <c r="O68" s="14"/>
      <c r="P68" s="14"/>
      <c r="Q68" s="14"/>
      <c r="R68" s="14"/>
      <c r="S68" s="14"/>
    </row>
    <row r="69" spans="1:19" s="15" customFormat="1" ht="16.5" customHeight="1">
      <c r="A69" s="12" t="s">
        <v>88</v>
      </c>
      <c r="B69" s="13">
        <v>1</v>
      </c>
      <c r="C69" s="10">
        <v>0.021875</v>
      </c>
      <c r="D69" s="10">
        <v>0</v>
      </c>
      <c r="E69" s="7"/>
      <c r="F69" s="8">
        <f t="shared" si="10"/>
        <v>0</v>
      </c>
      <c r="G69" s="7"/>
      <c r="H69" s="8">
        <f t="shared" si="11"/>
        <v>0</v>
      </c>
      <c r="I69" s="7"/>
      <c r="J69" s="8">
        <f t="shared" si="12"/>
        <v>0</v>
      </c>
      <c r="K69" s="8">
        <f t="shared" si="13"/>
        <v>0</v>
      </c>
      <c r="L69" s="8">
        <f t="shared" si="14"/>
        <v>0.021875</v>
      </c>
      <c r="M69" s="14"/>
      <c r="N69" s="14"/>
      <c r="O69" s="14"/>
      <c r="P69" s="14"/>
      <c r="Q69" s="14"/>
      <c r="R69" s="14"/>
      <c r="S69" s="14"/>
    </row>
    <row r="70" spans="1:19" ht="15.75">
      <c r="A70" s="12" t="s">
        <v>59</v>
      </c>
      <c r="B70" s="13">
        <v>25</v>
      </c>
      <c r="C70" s="11">
        <v>0.015972222222222224</v>
      </c>
      <c r="D70" s="11">
        <v>0</v>
      </c>
      <c r="E70" s="7"/>
      <c r="F70" s="8">
        <f t="shared" si="10"/>
        <v>0</v>
      </c>
      <c r="G70" s="7"/>
      <c r="H70" s="8">
        <f t="shared" si="11"/>
        <v>0</v>
      </c>
      <c r="I70" s="16"/>
      <c r="J70" s="8">
        <f t="shared" si="12"/>
        <v>0</v>
      </c>
      <c r="K70" s="8">
        <f t="shared" si="13"/>
        <v>0</v>
      </c>
      <c r="L70" s="8">
        <f t="shared" si="14"/>
        <v>0.015972222222222224</v>
      </c>
      <c r="M70" s="14"/>
      <c r="N70" s="14"/>
      <c r="O70" s="14"/>
      <c r="P70" s="14"/>
      <c r="Q70" s="14"/>
      <c r="R70" s="14"/>
      <c r="S70" s="14"/>
    </row>
    <row r="74" spans="1:12" ht="15.75">
      <c r="A74" s="20" t="s">
        <v>98</v>
      </c>
      <c r="B74" s="34" t="s">
        <v>207</v>
      </c>
      <c r="C74" s="21">
        <v>0</v>
      </c>
      <c r="D74" s="21">
        <v>0.00023148148148148146</v>
      </c>
      <c r="E74" s="8"/>
      <c r="F74" s="22">
        <f aca="true" t="shared" si="15" ref="F74:F105">SUM(E74-D74)</f>
        <v>-0.00023148148148148146</v>
      </c>
      <c r="G74" s="8"/>
      <c r="H74" s="22">
        <f aca="true" t="shared" si="16" ref="H74:H105">SUM(G74-E74)</f>
        <v>0</v>
      </c>
      <c r="I74" s="8"/>
      <c r="J74" s="22">
        <f aca="true" t="shared" si="17" ref="J74:J105">SUM(I74-G74)</f>
        <v>0</v>
      </c>
      <c r="K74" s="22">
        <f aca="true" t="shared" si="18" ref="K74:K105">SUM(F74+H74+J74)</f>
        <v>-0.00023148148148148146</v>
      </c>
      <c r="L74" s="22">
        <f aca="true" t="shared" si="19" ref="L74:L105">SUM(C74+F74+H74+J74)</f>
        <v>-0.00023148148148148146</v>
      </c>
    </row>
    <row r="75" spans="1:12" ht="15.75">
      <c r="A75" s="23" t="s">
        <v>100</v>
      </c>
      <c r="B75" s="29" t="s">
        <v>208</v>
      </c>
      <c r="C75" s="21">
        <v>0</v>
      </c>
      <c r="D75" s="21">
        <v>0.00023148148148148146</v>
      </c>
      <c r="E75" s="8"/>
      <c r="F75" s="22">
        <f t="shared" si="15"/>
        <v>-0.00023148148148148146</v>
      </c>
      <c r="G75" s="8"/>
      <c r="H75" s="22">
        <f t="shared" si="16"/>
        <v>0</v>
      </c>
      <c r="I75" s="8"/>
      <c r="J75" s="22">
        <f t="shared" si="17"/>
        <v>0</v>
      </c>
      <c r="K75" s="22">
        <f t="shared" si="18"/>
        <v>-0.00023148148148148146</v>
      </c>
      <c r="L75" s="22">
        <f t="shared" si="19"/>
        <v>-0.00023148148148148146</v>
      </c>
    </row>
    <row r="76" spans="1:12" ht="15.75">
      <c r="A76" s="23" t="s">
        <v>102</v>
      </c>
      <c r="B76" s="34" t="s">
        <v>204</v>
      </c>
      <c r="C76" s="21">
        <v>0.002777777777777778</v>
      </c>
      <c r="D76" s="21">
        <v>0.00023148148148148146</v>
      </c>
      <c r="E76" s="8"/>
      <c r="F76" s="22">
        <f t="shared" si="15"/>
        <v>-0.00023148148148148146</v>
      </c>
      <c r="G76" s="8"/>
      <c r="H76" s="22">
        <f t="shared" si="16"/>
        <v>0</v>
      </c>
      <c r="I76" s="8"/>
      <c r="J76" s="22">
        <f t="shared" si="17"/>
        <v>0</v>
      </c>
      <c r="K76" s="22">
        <f t="shared" si="18"/>
        <v>-0.00023148148148148146</v>
      </c>
      <c r="L76" s="22">
        <f t="shared" si="19"/>
        <v>0.0025462962962962965</v>
      </c>
    </row>
    <row r="77" spans="1:12" ht="15.75">
      <c r="A77" s="19" t="s">
        <v>104</v>
      </c>
      <c r="B77" s="34" t="s">
        <v>201</v>
      </c>
      <c r="C77" s="24">
        <v>0.003472222222222222</v>
      </c>
      <c r="D77" s="24">
        <v>0.00023148148148148146</v>
      </c>
      <c r="E77" s="8"/>
      <c r="F77" s="22">
        <f t="shared" si="15"/>
        <v>-0.00023148148148148146</v>
      </c>
      <c r="G77" s="8"/>
      <c r="H77" s="22">
        <f t="shared" si="16"/>
        <v>0</v>
      </c>
      <c r="I77" s="8"/>
      <c r="J77" s="22">
        <f t="shared" si="17"/>
        <v>0</v>
      </c>
      <c r="K77" s="22">
        <f t="shared" si="18"/>
        <v>-0.00023148148148148146</v>
      </c>
      <c r="L77" s="22">
        <f t="shared" si="19"/>
        <v>0.0032407407407407406</v>
      </c>
    </row>
    <row r="78" spans="1:12" ht="15.75">
      <c r="A78" s="19" t="s">
        <v>106</v>
      </c>
      <c r="B78" s="29" t="s">
        <v>203</v>
      </c>
      <c r="C78" s="21">
        <v>0.003472222222222222</v>
      </c>
      <c r="D78" s="21">
        <v>0.00023148148148148146</v>
      </c>
      <c r="E78" s="14"/>
      <c r="F78" s="22">
        <f t="shared" si="15"/>
        <v>-0.00023148148148148146</v>
      </c>
      <c r="G78" s="8"/>
      <c r="H78" s="22">
        <f t="shared" si="16"/>
        <v>0</v>
      </c>
      <c r="I78" s="8"/>
      <c r="J78" s="22">
        <f t="shared" si="17"/>
        <v>0</v>
      </c>
      <c r="K78" s="22">
        <f t="shared" si="18"/>
        <v>-0.00023148148148148146</v>
      </c>
      <c r="L78" s="22">
        <f t="shared" si="19"/>
        <v>0.0032407407407407406</v>
      </c>
    </row>
    <row r="79" spans="1:12" ht="15.75">
      <c r="A79" s="20" t="s">
        <v>108</v>
      </c>
      <c r="B79" s="34" t="s">
        <v>199</v>
      </c>
      <c r="C79" s="24">
        <v>0.004166666666666667</v>
      </c>
      <c r="D79" s="24">
        <v>0.00023148148148148146</v>
      </c>
      <c r="E79" s="14"/>
      <c r="F79" s="22">
        <f t="shared" si="15"/>
        <v>-0.00023148148148148146</v>
      </c>
      <c r="G79" s="8"/>
      <c r="H79" s="22">
        <f t="shared" si="16"/>
        <v>0</v>
      </c>
      <c r="I79" s="8"/>
      <c r="J79" s="22">
        <f t="shared" si="17"/>
        <v>0</v>
      </c>
      <c r="K79" s="22">
        <f t="shared" si="18"/>
        <v>-0.00023148148148148146</v>
      </c>
      <c r="L79" s="22">
        <f t="shared" si="19"/>
        <v>0.003935185185185185</v>
      </c>
    </row>
    <row r="80" spans="1:12" ht="15.75">
      <c r="A80" s="23" t="s">
        <v>110</v>
      </c>
      <c r="B80" s="34" t="s">
        <v>99</v>
      </c>
      <c r="C80" s="21">
        <v>0.005555555555555556</v>
      </c>
      <c r="D80" s="21">
        <v>0.00023148148148148146</v>
      </c>
      <c r="E80" s="14"/>
      <c r="F80" s="22">
        <f t="shared" si="15"/>
        <v>-0.00023148148148148146</v>
      </c>
      <c r="G80" s="8"/>
      <c r="H80" s="22">
        <f t="shared" si="16"/>
        <v>0</v>
      </c>
      <c r="I80" s="8"/>
      <c r="J80" s="22">
        <f t="shared" si="17"/>
        <v>0</v>
      </c>
      <c r="K80" s="22">
        <f t="shared" si="18"/>
        <v>-0.00023148148148148146</v>
      </c>
      <c r="L80" s="22">
        <f t="shared" si="19"/>
        <v>0.005324074074074074</v>
      </c>
    </row>
    <row r="81" spans="1:12" ht="15.75">
      <c r="A81" s="20" t="s">
        <v>10</v>
      </c>
      <c r="B81" s="29" t="s">
        <v>101</v>
      </c>
      <c r="C81" s="24">
        <v>0.00625</v>
      </c>
      <c r="D81" s="24">
        <v>0.00023148148148148146</v>
      </c>
      <c r="E81" s="14"/>
      <c r="F81" s="22">
        <f t="shared" si="15"/>
        <v>-0.00023148148148148146</v>
      </c>
      <c r="G81" s="8"/>
      <c r="H81" s="22">
        <f t="shared" si="16"/>
        <v>0</v>
      </c>
      <c r="I81" s="8"/>
      <c r="J81" s="22">
        <f t="shared" si="17"/>
        <v>0</v>
      </c>
      <c r="K81" s="22">
        <f t="shared" si="18"/>
        <v>-0.00023148148148148146</v>
      </c>
      <c r="L81" s="22">
        <f t="shared" si="19"/>
        <v>0.0060185185185185185</v>
      </c>
    </row>
    <row r="82" spans="1:12" ht="15.75">
      <c r="A82" s="25" t="s">
        <v>113</v>
      </c>
      <c r="B82" s="34" t="s">
        <v>103</v>
      </c>
      <c r="C82" s="21">
        <v>0.00625</v>
      </c>
      <c r="D82" s="21">
        <v>0.00023148148148148146</v>
      </c>
      <c r="E82" s="14"/>
      <c r="F82" s="22">
        <f t="shared" si="15"/>
        <v>-0.00023148148148148146</v>
      </c>
      <c r="G82" s="8"/>
      <c r="H82" s="22">
        <f t="shared" si="16"/>
        <v>0</v>
      </c>
      <c r="I82" s="8"/>
      <c r="J82" s="22">
        <f t="shared" si="17"/>
        <v>0</v>
      </c>
      <c r="K82" s="22">
        <f t="shared" si="18"/>
        <v>-0.00023148148148148146</v>
      </c>
      <c r="L82" s="22">
        <f t="shared" si="19"/>
        <v>0.0060185185185185185</v>
      </c>
    </row>
    <row r="83" spans="1:12" ht="15.75">
      <c r="A83" s="23" t="s">
        <v>115</v>
      </c>
      <c r="B83" s="34" t="s">
        <v>105</v>
      </c>
      <c r="C83" s="21">
        <v>0.006597222222222222</v>
      </c>
      <c r="D83" s="21">
        <v>0.00023148148148148146</v>
      </c>
      <c r="E83" s="14"/>
      <c r="F83" s="22">
        <f t="shared" si="15"/>
        <v>-0.00023148148148148146</v>
      </c>
      <c r="G83" s="8"/>
      <c r="H83" s="22">
        <f t="shared" si="16"/>
        <v>0</v>
      </c>
      <c r="I83" s="8"/>
      <c r="J83" s="22">
        <f t="shared" si="17"/>
        <v>0</v>
      </c>
      <c r="K83" s="22">
        <f t="shared" si="18"/>
        <v>-0.00023148148148148146</v>
      </c>
      <c r="L83" s="22">
        <f t="shared" si="19"/>
        <v>0.00636574074074074</v>
      </c>
    </row>
    <row r="84" spans="1:12" ht="15.75">
      <c r="A84" s="19" t="s">
        <v>65</v>
      </c>
      <c r="B84" s="29" t="s">
        <v>107</v>
      </c>
      <c r="C84" s="21">
        <v>0.006597222222222222</v>
      </c>
      <c r="D84" s="21">
        <v>0.00023148148148148146</v>
      </c>
      <c r="E84" s="14"/>
      <c r="F84" s="22">
        <f t="shared" si="15"/>
        <v>-0.00023148148148148146</v>
      </c>
      <c r="G84" s="8"/>
      <c r="H84" s="22">
        <f t="shared" si="16"/>
        <v>0</v>
      </c>
      <c r="I84" s="8"/>
      <c r="J84" s="22">
        <f t="shared" si="17"/>
        <v>0</v>
      </c>
      <c r="K84" s="22">
        <f t="shared" si="18"/>
        <v>-0.00023148148148148146</v>
      </c>
      <c r="L84" s="22">
        <f t="shared" si="19"/>
        <v>0.00636574074074074</v>
      </c>
    </row>
    <row r="85" spans="1:12" ht="15.75">
      <c r="A85" s="19" t="s">
        <v>118</v>
      </c>
      <c r="B85" s="34" t="s">
        <v>109</v>
      </c>
      <c r="C85" s="21">
        <v>0.006944444444444444</v>
      </c>
      <c r="D85" s="21">
        <v>0.00023148148148148146</v>
      </c>
      <c r="E85" s="14"/>
      <c r="F85" s="22">
        <f t="shared" si="15"/>
        <v>-0.00023148148148148146</v>
      </c>
      <c r="G85" s="8"/>
      <c r="H85" s="22">
        <f t="shared" si="16"/>
        <v>0</v>
      </c>
      <c r="I85" s="8"/>
      <c r="J85" s="22">
        <f t="shared" si="17"/>
        <v>0</v>
      </c>
      <c r="K85" s="22">
        <f t="shared" si="18"/>
        <v>-0.00023148148148148146</v>
      </c>
      <c r="L85" s="22">
        <f t="shared" si="19"/>
        <v>0.006712962962962962</v>
      </c>
    </row>
    <row r="86" spans="1:12" ht="15.75">
      <c r="A86" s="19" t="s">
        <v>120</v>
      </c>
      <c r="B86" s="34" t="s">
        <v>111</v>
      </c>
      <c r="C86" s="21">
        <v>0.006944444444444444</v>
      </c>
      <c r="D86" s="21">
        <v>0.00023148148148148146</v>
      </c>
      <c r="E86" s="14"/>
      <c r="F86" s="22">
        <f t="shared" si="15"/>
        <v>-0.00023148148148148146</v>
      </c>
      <c r="G86" s="8"/>
      <c r="H86" s="22">
        <f t="shared" si="16"/>
        <v>0</v>
      </c>
      <c r="I86" s="8"/>
      <c r="J86" s="22">
        <f t="shared" si="17"/>
        <v>0</v>
      </c>
      <c r="K86" s="22">
        <f t="shared" si="18"/>
        <v>-0.00023148148148148146</v>
      </c>
      <c r="L86" s="22">
        <f t="shared" si="19"/>
        <v>0.006712962962962962</v>
      </c>
    </row>
    <row r="87" spans="1:12" ht="15.75">
      <c r="A87" s="20" t="s">
        <v>122</v>
      </c>
      <c r="B87" s="29" t="s">
        <v>112</v>
      </c>
      <c r="C87" s="24">
        <v>0.006944444444444444</v>
      </c>
      <c r="D87" s="24">
        <v>0.00023148148148148146</v>
      </c>
      <c r="E87" s="14"/>
      <c r="F87" s="22">
        <f t="shared" si="15"/>
        <v>-0.00023148148148148146</v>
      </c>
      <c r="G87" s="8"/>
      <c r="H87" s="22">
        <f t="shared" si="16"/>
        <v>0</v>
      </c>
      <c r="I87" s="8"/>
      <c r="J87" s="22">
        <f t="shared" si="17"/>
        <v>0</v>
      </c>
      <c r="K87" s="22">
        <f t="shared" si="18"/>
        <v>-0.00023148148148148146</v>
      </c>
      <c r="L87" s="22">
        <f t="shared" si="19"/>
        <v>0.006712962962962962</v>
      </c>
    </row>
    <row r="88" spans="1:12" ht="15.75">
      <c r="A88" s="25" t="s">
        <v>124</v>
      </c>
      <c r="B88" s="34" t="s">
        <v>114</v>
      </c>
      <c r="C88" s="24">
        <v>0.006944444444444444</v>
      </c>
      <c r="D88" s="26">
        <v>0.00023148148148148146</v>
      </c>
      <c r="E88" s="14"/>
      <c r="F88" s="22">
        <f t="shared" si="15"/>
        <v>-0.00023148148148148146</v>
      </c>
      <c r="G88" s="8"/>
      <c r="H88" s="22">
        <f t="shared" si="16"/>
        <v>0</v>
      </c>
      <c r="I88" s="8"/>
      <c r="J88" s="22">
        <f t="shared" si="17"/>
        <v>0</v>
      </c>
      <c r="K88" s="22">
        <f t="shared" si="18"/>
        <v>-0.00023148148148148146</v>
      </c>
      <c r="L88" s="22">
        <f t="shared" si="19"/>
        <v>0.006712962962962962</v>
      </c>
    </row>
    <row r="89" spans="1:12" ht="15.75">
      <c r="A89" s="19" t="s">
        <v>126</v>
      </c>
      <c r="B89" s="34" t="s">
        <v>116</v>
      </c>
      <c r="C89" s="21">
        <v>0.007291666666666666</v>
      </c>
      <c r="D89" s="21">
        <v>0.00023148148148148146</v>
      </c>
      <c r="E89" s="14"/>
      <c r="F89" s="22">
        <f t="shared" si="15"/>
        <v>-0.00023148148148148146</v>
      </c>
      <c r="G89" s="8"/>
      <c r="H89" s="22">
        <f t="shared" si="16"/>
        <v>0</v>
      </c>
      <c r="I89" s="8"/>
      <c r="J89" s="22">
        <f t="shared" si="17"/>
        <v>0</v>
      </c>
      <c r="K89" s="22">
        <f t="shared" si="18"/>
        <v>-0.00023148148148148146</v>
      </c>
      <c r="L89" s="22">
        <f t="shared" si="19"/>
        <v>0.007060185185185184</v>
      </c>
    </row>
    <row r="90" spans="1:12" ht="15.75">
      <c r="A90" s="20" t="s">
        <v>11</v>
      </c>
      <c r="B90" s="29" t="s">
        <v>117</v>
      </c>
      <c r="C90" s="24">
        <v>0.007638888888888889</v>
      </c>
      <c r="D90" s="24">
        <v>0.00023148148148148146</v>
      </c>
      <c r="E90" s="14"/>
      <c r="F90" s="22">
        <f t="shared" si="15"/>
        <v>-0.00023148148148148146</v>
      </c>
      <c r="G90" s="8"/>
      <c r="H90" s="22">
        <f t="shared" si="16"/>
        <v>0</v>
      </c>
      <c r="I90" s="8"/>
      <c r="J90" s="22">
        <f t="shared" si="17"/>
        <v>0</v>
      </c>
      <c r="K90" s="22">
        <f t="shared" si="18"/>
        <v>-0.00023148148148148146</v>
      </c>
      <c r="L90" s="22">
        <f t="shared" si="19"/>
        <v>0.007407407407407407</v>
      </c>
    </row>
    <row r="91" spans="1:12" ht="15.75">
      <c r="A91" s="23" t="s">
        <v>13</v>
      </c>
      <c r="B91" s="34" t="s">
        <v>119</v>
      </c>
      <c r="C91" s="21">
        <v>0.007638888888888889</v>
      </c>
      <c r="D91" s="21">
        <v>0.00023148148148148146</v>
      </c>
      <c r="E91" s="14"/>
      <c r="F91" s="22">
        <f t="shared" si="15"/>
        <v>-0.00023148148148148146</v>
      </c>
      <c r="G91" s="8"/>
      <c r="H91" s="22">
        <f t="shared" si="16"/>
        <v>0</v>
      </c>
      <c r="I91" s="8"/>
      <c r="J91" s="22">
        <f t="shared" si="17"/>
        <v>0</v>
      </c>
      <c r="K91" s="22">
        <f t="shared" si="18"/>
        <v>-0.00023148148148148146</v>
      </c>
      <c r="L91" s="22">
        <f t="shared" si="19"/>
        <v>0.007407407407407407</v>
      </c>
    </row>
    <row r="92" spans="1:12" ht="15.75">
      <c r="A92" s="25" t="s">
        <v>130</v>
      </c>
      <c r="B92" s="34" t="s">
        <v>121</v>
      </c>
      <c r="C92" s="21">
        <v>0.007638888888888889</v>
      </c>
      <c r="D92" s="21">
        <v>0.00023148148148148146</v>
      </c>
      <c r="E92" s="14"/>
      <c r="F92" s="22">
        <f t="shared" si="15"/>
        <v>-0.00023148148148148146</v>
      </c>
      <c r="G92" s="8"/>
      <c r="H92" s="22">
        <f t="shared" si="16"/>
        <v>0</v>
      </c>
      <c r="I92" s="8"/>
      <c r="J92" s="22">
        <f t="shared" si="17"/>
        <v>0</v>
      </c>
      <c r="K92" s="22">
        <f t="shared" si="18"/>
        <v>-0.00023148148148148146</v>
      </c>
      <c r="L92" s="22">
        <f t="shared" si="19"/>
        <v>0.007407407407407407</v>
      </c>
    </row>
    <row r="93" spans="1:12" ht="15.75">
      <c r="A93" s="23" t="s">
        <v>134</v>
      </c>
      <c r="B93" s="34" t="s">
        <v>125</v>
      </c>
      <c r="C93" s="21">
        <v>0.008333333333333333</v>
      </c>
      <c r="D93" s="21">
        <v>0.00023148148148148146</v>
      </c>
      <c r="E93" s="14"/>
      <c r="F93" s="22">
        <f t="shared" si="15"/>
        <v>-0.00023148148148148146</v>
      </c>
      <c r="G93" s="8"/>
      <c r="H93" s="22">
        <f t="shared" si="16"/>
        <v>0</v>
      </c>
      <c r="I93" s="8"/>
      <c r="J93" s="22">
        <f t="shared" si="17"/>
        <v>0</v>
      </c>
      <c r="K93" s="22">
        <f t="shared" si="18"/>
        <v>-0.00023148148148148146</v>
      </c>
      <c r="L93" s="22">
        <f t="shared" si="19"/>
        <v>0.008101851851851851</v>
      </c>
    </row>
    <row r="94" spans="1:12" ht="15.75">
      <c r="A94" s="23" t="s">
        <v>136</v>
      </c>
      <c r="B94" s="34" t="s">
        <v>127</v>
      </c>
      <c r="C94" s="21">
        <v>0.008333333333333333</v>
      </c>
      <c r="D94" s="21">
        <v>0.00023148148148148146</v>
      </c>
      <c r="E94" s="14"/>
      <c r="F94" s="22">
        <f t="shared" si="15"/>
        <v>-0.00023148148148148146</v>
      </c>
      <c r="G94" s="8"/>
      <c r="H94" s="22">
        <f t="shared" si="16"/>
        <v>0</v>
      </c>
      <c r="I94" s="8"/>
      <c r="J94" s="22">
        <f t="shared" si="17"/>
        <v>0</v>
      </c>
      <c r="K94" s="22">
        <f t="shared" si="18"/>
        <v>-0.00023148148148148146</v>
      </c>
      <c r="L94" s="22">
        <f t="shared" si="19"/>
        <v>0.008101851851851851</v>
      </c>
    </row>
    <row r="95" spans="1:12" ht="15.75">
      <c r="A95" s="19" t="s">
        <v>138</v>
      </c>
      <c r="B95" s="29" t="s">
        <v>128</v>
      </c>
      <c r="C95" s="24">
        <v>0.008333333333333333</v>
      </c>
      <c r="D95" s="24">
        <v>0.00023148148148148146</v>
      </c>
      <c r="E95" s="14"/>
      <c r="F95" s="22">
        <f t="shared" si="15"/>
        <v>-0.00023148148148148146</v>
      </c>
      <c r="G95" s="8"/>
      <c r="H95" s="22">
        <f t="shared" si="16"/>
        <v>0</v>
      </c>
      <c r="I95" s="8"/>
      <c r="J95" s="22">
        <f t="shared" si="17"/>
        <v>0</v>
      </c>
      <c r="K95" s="22">
        <f t="shared" si="18"/>
        <v>-0.00023148148148148146</v>
      </c>
      <c r="L95" s="22">
        <f t="shared" si="19"/>
        <v>0.008101851851851851</v>
      </c>
    </row>
    <row r="96" spans="1:12" ht="15.75">
      <c r="A96" s="31" t="s">
        <v>206</v>
      </c>
      <c r="B96" s="34" t="s">
        <v>129</v>
      </c>
      <c r="C96" s="21">
        <v>0.008333333333333333</v>
      </c>
      <c r="D96" s="24">
        <v>0.00023148148148148146</v>
      </c>
      <c r="E96" s="14"/>
      <c r="F96" s="22">
        <f t="shared" si="15"/>
        <v>-0.00023148148148148146</v>
      </c>
      <c r="G96" s="8"/>
      <c r="H96" s="22">
        <f t="shared" si="16"/>
        <v>0</v>
      </c>
      <c r="I96" s="8"/>
      <c r="J96" s="22">
        <f t="shared" si="17"/>
        <v>0</v>
      </c>
      <c r="K96" s="22">
        <f t="shared" si="18"/>
        <v>-0.00023148148148148146</v>
      </c>
      <c r="L96" s="22">
        <f t="shared" si="19"/>
        <v>0.008101851851851851</v>
      </c>
    </row>
    <row r="97" spans="1:12" ht="15.75">
      <c r="A97" s="20" t="s">
        <v>140</v>
      </c>
      <c r="B97" s="34" t="s">
        <v>131</v>
      </c>
      <c r="C97" s="24">
        <v>0.008680555555555556</v>
      </c>
      <c r="D97" s="21">
        <v>0.00023148148148148146</v>
      </c>
      <c r="E97" s="14"/>
      <c r="F97" s="22">
        <f t="shared" si="15"/>
        <v>-0.00023148148148148146</v>
      </c>
      <c r="G97" s="8"/>
      <c r="H97" s="22">
        <f t="shared" si="16"/>
        <v>0</v>
      </c>
      <c r="I97" s="8"/>
      <c r="J97" s="22">
        <f t="shared" si="17"/>
        <v>0</v>
      </c>
      <c r="K97" s="22">
        <f t="shared" si="18"/>
        <v>-0.00023148148148148146</v>
      </c>
      <c r="L97" s="22">
        <f t="shared" si="19"/>
        <v>0.008449074074074074</v>
      </c>
    </row>
    <row r="98" spans="1:12" ht="15.75">
      <c r="A98" s="19" t="s">
        <v>144</v>
      </c>
      <c r="B98" s="34" t="s">
        <v>135</v>
      </c>
      <c r="C98" s="24">
        <v>0.009027777777777779</v>
      </c>
      <c r="D98" s="21">
        <v>0.00023148148148148146</v>
      </c>
      <c r="E98" s="14"/>
      <c r="F98" s="22">
        <f t="shared" si="15"/>
        <v>-0.00023148148148148146</v>
      </c>
      <c r="G98" s="8"/>
      <c r="H98" s="22">
        <f t="shared" si="16"/>
        <v>0</v>
      </c>
      <c r="I98" s="8"/>
      <c r="J98" s="22">
        <f t="shared" si="17"/>
        <v>0</v>
      </c>
      <c r="K98" s="22">
        <f t="shared" si="18"/>
        <v>-0.00023148148148148146</v>
      </c>
      <c r="L98" s="22">
        <f t="shared" si="19"/>
        <v>0.008796296296296297</v>
      </c>
    </row>
    <row r="99" spans="1:12" ht="15.75">
      <c r="A99" s="23" t="s">
        <v>146</v>
      </c>
      <c r="B99" s="34" t="s">
        <v>137</v>
      </c>
      <c r="C99" s="21">
        <v>0.009027777777777779</v>
      </c>
      <c r="D99" s="21">
        <v>0.00023148148148148146</v>
      </c>
      <c r="E99" s="14"/>
      <c r="F99" s="22">
        <f t="shared" si="15"/>
        <v>-0.00023148148148148146</v>
      </c>
      <c r="G99" s="8"/>
      <c r="H99" s="22">
        <f t="shared" si="16"/>
        <v>0</v>
      </c>
      <c r="I99" s="8"/>
      <c r="J99" s="22">
        <f t="shared" si="17"/>
        <v>0</v>
      </c>
      <c r="K99" s="22">
        <f t="shared" si="18"/>
        <v>-0.00023148148148148146</v>
      </c>
      <c r="L99" s="22">
        <f t="shared" si="19"/>
        <v>0.008796296296296297</v>
      </c>
    </row>
    <row r="100" spans="1:12" ht="15.75">
      <c r="A100" s="23" t="s">
        <v>148</v>
      </c>
      <c r="B100" s="29" t="s">
        <v>139</v>
      </c>
      <c r="C100" s="21">
        <v>0.009027777777777779</v>
      </c>
      <c r="D100" s="21">
        <v>0.00023148148148148146</v>
      </c>
      <c r="E100" s="14"/>
      <c r="F100" s="22">
        <f t="shared" si="15"/>
        <v>-0.00023148148148148146</v>
      </c>
      <c r="G100" s="8"/>
      <c r="H100" s="22">
        <f t="shared" si="16"/>
        <v>0</v>
      </c>
      <c r="I100" s="8"/>
      <c r="J100" s="22">
        <f t="shared" si="17"/>
        <v>0</v>
      </c>
      <c r="K100" s="22">
        <f t="shared" si="18"/>
        <v>-0.00023148148148148146</v>
      </c>
      <c r="L100" s="22">
        <f t="shared" si="19"/>
        <v>0.008796296296296297</v>
      </c>
    </row>
    <row r="101" spans="1:12" ht="15.75">
      <c r="A101" s="23" t="s">
        <v>150</v>
      </c>
      <c r="B101" s="34" t="s">
        <v>141</v>
      </c>
      <c r="C101" s="21">
        <v>0.009027777777777779</v>
      </c>
      <c r="D101" s="21">
        <v>0.00023148148148148146</v>
      </c>
      <c r="E101" s="14"/>
      <c r="F101" s="22">
        <f t="shared" si="15"/>
        <v>-0.00023148148148148146</v>
      </c>
      <c r="G101" s="8"/>
      <c r="H101" s="22">
        <f t="shared" si="16"/>
        <v>0</v>
      </c>
      <c r="I101" s="8"/>
      <c r="J101" s="22">
        <f t="shared" si="17"/>
        <v>0</v>
      </c>
      <c r="K101" s="22">
        <f t="shared" si="18"/>
        <v>-0.00023148148148148146</v>
      </c>
      <c r="L101" s="22">
        <f t="shared" si="19"/>
        <v>0.008796296296296297</v>
      </c>
    </row>
    <row r="102" spans="1:12" ht="15.75">
      <c r="A102" s="23" t="s">
        <v>152</v>
      </c>
      <c r="B102" s="34" t="s">
        <v>143</v>
      </c>
      <c r="C102" s="21">
        <v>0.009027777777777779</v>
      </c>
      <c r="D102" s="21">
        <v>0.00023148148148148146</v>
      </c>
      <c r="E102" s="14"/>
      <c r="F102" s="22">
        <f t="shared" si="15"/>
        <v>-0.00023148148148148146</v>
      </c>
      <c r="G102" s="8"/>
      <c r="H102" s="22">
        <f t="shared" si="16"/>
        <v>0</v>
      </c>
      <c r="I102" s="8"/>
      <c r="J102" s="22">
        <f t="shared" si="17"/>
        <v>0</v>
      </c>
      <c r="K102" s="22">
        <f t="shared" si="18"/>
        <v>-0.00023148148148148146</v>
      </c>
      <c r="L102" s="22">
        <f t="shared" si="19"/>
        <v>0.008796296296296297</v>
      </c>
    </row>
    <row r="103" spans="1:12" ht="15.75">
      <c r="A103" s="25" t="s">
        <v>205</v>
      </c>
      <c r="B103" s="29" t="s">
        <v>145</v>
      </c>
      <c r="C103" s="21">
        <v>0.009027777777777779</v>
      </c>
      <c r="D103" s="21">
        <v>0.00023148148148148146</v>
      </c>
      <c r="E103" s="14"/>
      <c r="F103" s="22">
        <f t="shared" si="15"/>
        <v>-0.00023148148148148146</v>
      </c>
      <c r="G103" s="8"/>
      <c r="H103" s="22">
        <f t="shared" si="16"/>
        <v>0</v>
      </c>
      <c r="I103" s="8"/>
      <c r="J103" s="22">
        <f t="shared" si="17"/>
        <v>0</v>
      </c>
      <c r="K103" s="22">
        <f t="shared" si="18"/>
        <v>-0.00023148148148148146</v>
      </c>
      <c r="L103" s="22">
        <f t="shared" si="19"/>
        <v>0.008796296296296297</v>
      </c>
    </row>
    <row r="104" spans="1:12" ht="15.75">
      <c r="A104" s="31" t="s">
        <v>138</v>
      </c>
      <c r="B104" s="34" t="s">
        <v>147</v>
      </c>
      <c r="C104" s="21">
        <v>0.009027777777777779</v>
      </c>
      <c r="D104" s="24">
        <v>0.00023148148148148146</v>
      </c>
      <c r="E104" s="14"/>
      <c r="F104" s="22">
        <f t="shared" si="15"/>
        <v>-0.00023148148148148146</v>
      </c>
      <c r="G104" s="8"/>
      <c r="H104" s="22">
        <f t="shared" si="16"/>
        <v>0</v>
      </c>
      <c r="I104" s="8"/>
      <c r="J104" s="22">
        <f t="shared" si="17"/>
        <v>0</v>
      </c>
      <c r="K104" s="22">
        <f t="shared" si="18"/>
        <v>-0.00023148148148148146</v>
      </c>
      <c r="L104" s="22">
        <f t="shared" si="19"/>
        <v>0.008796296296296297</v>
      </c>
    </row>
    <row r="105" spans="1:12" ht="15.75">
      <c r="A105" s="23" t="s">
        <v>154</v>
      </c>
      <c r="B105" s="34" t="s">
        <v>149</v>
      </c>
      <c r="C105" s="21">
        <v>0.009375</v>
      </c>
      <c r="D105" s="24">
        <v>0.00023148148148148146</v>
      </c>
      <c r="E105" s="14"/>
      <c r="F105" s="22">
        <f t="shared" si="15"/>
        <v>-0.00023148148148148146</v>
      </c>
      <c r="G105" s="8"/>
      <c r="H105" s="22">
        <f t="shared" si="16"/>
        <v>0</v>
      </c>
      <c r="I105" s="8"/>
      <c r="J105" s="22">
        <f t="shared" si="17"/>
        <v>0</v>
      </c>
      <c r="K105" s="22">
        <f t="shared" si="18"/>
        <v>-0.00023148148148148146</v>
      </c>
      <c r="L105" s="22">
        <f t="shared" si="19"/>
        <v>0.009143518518518518</v>
      </c>
    </row>
    <row r="106" spans="1:12" ht="15.75">
      <c r="A106" s="23" t="s">
        <v>156</v>
      </c>
      <c r="B106" s="29" t="s">
        <v>151</v>
      </c>
      <c r="C106" s="21">
        <v>0.009375</v>
      </c>
      <c r="D106" s="24">
        <v>0.00023148148148148146</v>
      </c>
      <c r="E106" s="14"/>
      <c r="F106" s="22">
        <f aca="true" t="shared" si="20" ref="F106:F130">SUM(E106-D106)</f>
        <v>-0.00023148148148148146</v>
      </c>
      <c r="G106" s="8"/>
      <c r="H106" s="22">
        <f aca="true" t="shared" si="21" ref="H106:H130">SUM(G106-E106)</f>
        <v>0</v>
      </c>
      <c r="I106" s="8"/>
      <c r="J106" s="22">
        <f aca="true" t="shared" si="22" ref="J106:J130">SUM(I106-G106)</f>
        <v>0</v>
      </c>
      <c r="K106" s="22">
        <f aca="true" t="shared" si="23" ref="K106:K130">SUM(F106+H106+J106)</f>
        <v>-0.00023148148148148146</v>
      </c>
      <c r="L106" s="22">
        <f aca="true" t="shared" si="24" ref="L106:L130">SUM(C106+F106+H106+J106)</f>
        <v>0.009143518518518518</v>
      </c>
    </row>
    <row r="107" spans="1:12" ht="15.75">
      <c r="A107" s="20" t="s">
        <v>158</v>
      </c>
      <c r="B107" s="34" t="s">
        <v>153</v>
      </c>
      <c r="C107" s="24">
        <v>0.009722222222222222</v>
      </c>
      <c r="D107" s="21">
        <v>0.00023148148148148146</v>
      </c>
      <c r="E107" s="14"/>
      <c r="F107" s="22">
        <f t="shared" si="20"/>
        <v>-0.00023148148148148146</v>
      </c>
      <c r="G107" s="8"/>
      <c r="H107" s="22">
        <f t="shared" si="21"/>
        <v>0</v>
      </c>
      <c r="I107" s="8"/>
      <c r="J107" s="22">
        <f t="shared" si="22"/>
        <v>0</v>
      </c>
      <c r="K107" s="22">
        <f t="shared" si="23"/>
        <v>-0.00023148148148148146</v>
      </c>
      <c r="L107" s="22">
        <f t="shared" si="24"/>
        <v>0.00949074074074074</v>
      </c>
    </row>
    <row r="108" spans="1:12" ht="15.75">
      <c r="A108" s="19" t="s">
        <v>160</v>
      </c>
      <c r="B108" s="34" t="s">
        <v>155</v>
      </c>
      <c r="C108" s="24">
        <v>0.009722222222222222</v>
      </c>
      <c r="D108" s="21">
        <v>0.00023148148148148146</v>
      </c>
      <c r="E108" s="14"/>
      <c r="F108" s="22">
        <f t="shared" si="20"/>
        <v>-0.00023148148148148146</v>
      </c>
      <c r="G108" s="8"/>
      <c r="H108" s="22">
        <f t="shared" si="21"/>
        <v>0</v>
      </c>
      <c r="I108" s="8"/>
      <c r="J108" s="22">
        <f t="shared" si="22"/>
        <v>0</v>
      </c>
      <c r="K108" s="22">
        <f t="shared" si="23"/>
        <v>-0.00023148148148148146</v>
      </c>
      <c r="L108" s="22">
        <f t="shared" si="24"/>
        <v>0.00949074074074074</v>
      </c>
    </row>
    <row r="109" spans="1:12" ht="15.75">
      <c r="A109" s="19" t="s">
        <v>162</v>
      </c>
      <c r="B109" s="29" t="s">
        <v>157</v>
      </c>
      <c r="C109" s="24">
        <v>0.009722222222222222</v>
      </c>
      <c r="D109" s="21">
        <v>0.00023148148148148146</v>
      </c>
      <c r="E109" s="14"/>
      <c r="F109" s="22">
        <f t="shared" si="20"/>
        <v>-0.00023148148148148146</v>
      </c>
      <c r="G109" s="8"/>
      <c r="H109" s="22">
        <f t="shared" si="21"/>
        <v>0</v>
      </c>
      <c r="I109" s="8"/>
      <c r="J109" s="22">
        <f t="shared" si="22"/>
        <v>0</v>
      </c>
      <c r="K109" s="22">
        <f t="shared" si="23"/>
        <v>-0.00023148148148148146</v>
      </c>
      <c r="L109" s="22">
        <f t="shared" si="24"/>
        <v>0.00949074074074074</v>
      </c>
    </row>
    <row r="110" spans="1:12" ht="15.75">
      <c r="A110" s="25" t="s">
        <v>164</v>
      </c>
      <c r="B110" s="34" t="s">
        <v>159</v>
      </c>
      <c r="C110" s="21">
        <v>0.009722222222222222</v>
      </c>
      <c r="D110" s="21">
        <v>0.00023148148148148146</v>
      </c>
      <c r="E110" s="14"/>
      <c r="F110" s="22">
        <f t="shared" si="20"/>
        <v>-0.00023148148148148146</v>
      </c>
      <c r="G110" s="8"/>
      <c r="H110" s="22">
        <f t="shared" si="21"/>
        <v>0</v>
      </c>
      <c r="I110" s="8"/>
      <c r="J110" s="22">
        <f t="shared" si="22"/>
        <v>0</v>
      </c>
      <c r="K110" s="22">
        <f t="shared" si="23"/>
        <v>-0.00023148148148148146</v>
      </c>
      <c r="L110" s="22">
        <f t="shared" si="24"/>
        <v>0.00949074074074074</v>
      </c>
    </row>
    <row r="111" spans="1:12" ht="15.75">
      <c r="A111" s="25" t="s">
        <v>166</v>
      </c>
      <c r="B111" s="34" t="s">
        <v>161</v>
      </c>
      <c r="C111" s="21">
        <v>0.009722222222222222</v>
      </c>
      <c r="D111" s="21">
        <v>0.00023148148148148146</v>
      </c>
      <c r="E111" s="14"/>
      <c r="F111" s="22">
        <f t="shared" si="20"/>
        <v>-0.00023148148148148146</v>
      </c>
      <c r="G111" s="8"/>
      <c r="H111" s="22">
        <f t="shared" si="21"/>
        <v>0</v>
      </c>
      <c r="I111" s="8"/>
      <c r="J111" s="22">
        <f t="shared" si="22"/>
        <v>0</v>
      </c>
      <c r="K111" s="22">
        <f t="shared" si="23"/>
        <v>-0.00023148148148148146</v>
      </c>
      <c r="L111" s="22">
        <f t="shared" si="24"/>
        <v>0.00949074074074074</v>
      </c>
    </row>
    <row r="112" spans="1:12" ht="15.75">
      <c r="A112" s="31" t="s">
        <v>202</v>
      </c>
      <c r="B112" s="29" t="s">
        <v>163</v>
      </c>
      <c r="C112" s="21">
        <v>0.009722222222222222</v>
      </c>
      <c r="D112" s="21">
        <v>0.00023148148148148146</v>
      </c>
      <c r="E112" s="14"/>
      <c r="F112" s="22">
        <f t="shared" si="20"/>
        <v>-0.00023148148148148146</v>
      </c>
      <c r="G112" s="8"/>
      <c r="H112" s="22">
        <f t="shared" si="21"/>
        <v>0</v>
      </c>
      <c r="I112" s="8"/>
      <c r="J112" s="22">
        <f t="shared" si="22"/>
        <v>0</v>
      </c>
      <c r="K112" s="22">
        <f t="shared" si="23"/>
        <v>-0.00023148148148148146</v>
      </c>
      <c r="L112" s="22">
        <f t="shared" si="24"/>
        <v>0.00949074074074074</v>
      </c>
    </row>
    <row r="113" spans="1:12" ht="15.75">
      <c r="A113" s="23" t="s">
        <v>168</v>
      </c>
      <c r="B113" s="34" t="s">
        <v>165</v>
      </c>
      <c r="C113" s="21">
        <v>0.010069444444444445</v>
      </c>
      <c r="D113" s="24">
        <v>0.00023148148148148146</v>
      </c>
      <c r="E113" s="14"/>
      <c r="F113" s="22">
        <f t="shared" si="20"/>
        <v>-0.00023148148148148146</v>
      </c>
      <c r="G113" s="8"/>
      <c r="H113" s="22">
        <f t="shared" si="21"/>
        <v>0</v>
      </c>
      <c r="I113" s="8"/>
      <c r="J113" s="22">
        <f t="shared" si="22"/>
        <v>0</v>
      </c>
      <c r="K113" s="22">
        <f t="shared" si="23"/>
        <v>-0.00023148148148148146</v>
      </c>
      <c r="L113" s="22">
        <f t="shared" si="24"/>
        <v>0.009837962962962963</v>
      </c>
    </row>
    <row r="114" spans="1:12" ht="15.75">
      <c r="A114" s="19" t="s">
        <v>170</v>
      </c>
      <c r="B114" s="34" t="s">
        <v>167</v>
      </c>
      <c r="C114" s="21">
        <v>0.010069444444444445</v>
      </c>
      <c r="D114" s="24">
        <v>0.00023148148148148146</v>
      </c>
      <c r="E114" s="14"/>
      <c r="F114" s="22">
        <f t="shared" si="20"/>
        <v>-0.00023148148148148146</v>
      </c>
      <c r="G114" s="8"/>
      <c r="H114" s="22">
        <f t="shared" si="21"/>
        <v>0</v>
      </c>
      <c r="I114" s="8"/>
      <c r="J114" s="22">
        <f t="shared" si="22"/>
        <v>0</v>
      </c>
      <c r="K114" s="22">
        <f t="shared" si="23"/>
        <v>-0.00023148148148148146</v>
      </c>
      <c r="L114" s="22">
        <f t="shared" si="24"/>
        <v>0.009837962962962963</v>
      </c>
    </row>
    <row r="115" spans="1:19" s="15" customFormat="1" ht="15.75">
      <c r="A115" s="19" t="s">
        <v>172</v>
      </c>
      <c r="B115" s="29" t="s">
        <v>169</v>
      </c>
      <c r="C115" s="21">
        <v>0.010069444444444445</v>
      </c>
      <c r="D115" s="21">
        <v>0.00023148148148148146</v>
      </c>
      <c r="E115" s="8"/>
      <c r="F115" s="22">
        <f t="shared" si="20"/>
        <v>-0.00023148148148148146</v>
      </c>
      <c r="G115" s="8"/>
      <c r="H115" s="22">
        <f t="shared" si="21"/>
        <v>0</v>
      </c>
      <c r="I115" s="8"/>
      <c r="J115" s="22">
        <f t="shared" si="22"/>
        <v>0</v>
      </c>
      <c r="K115" s="22">
        <f t="shared" si="23"/>
        <v>-0.00023148148148148146</v>
      </c>
      <c r="L115" s="22">
        <f t="shared" si="24"/>
        <v>0.009837962962962963</v>
      </c>
      <c r="M115" s="14"/>
      <c r="N115" s="14"/>
      <c r="O115" s="14"/>
      <c r="P115" s="14"/>
      <c r="Q115" s="14"/>
      <c r="R115" s="14"/>
      <c r="S115" s="14"/>
    </row>
    <row r="116" spans="1:19" ht="15.75" customHeight="1">
      <c r="A116" s="25" t="s">
        <v>174</v>
      </c>
      <c r="B116" s="34" t="s">
        <v>171</v>
      </c>
      <c r="C116" s="21">
        <v>0.010416666666666666</v>
      </c>
      <c r="D116" s="21">
        <v>0.00023148148148148146</v>
      </c>
      <c r="E116" s="14"/>
      <c r="F116" s="22">
        <f t="shared" si="20"/>
        <v>-0.00023148148148148146</v>
      </c>
      <c r="G116" s="8"/>
      <c r="H116" s="22">
        <f t="shared" si="21"/>
        <v>0</v>
      </c>
      <c r="I116" s="8"/>
      <c r="J116" s="22">
        <f t="shared" si="22"/>
        <v>0</v>
      </c>
      <c r="K116" s="22">
        <f t="shared" si="23"/>
        <v>-0.00023148148148148146</v>
      </c>
      <c r="L116" s="22">
        <f t="shared" si="24"/>
        <v>0.010185185185185184</v>
      </c>
      <c r="M116" s="14"/>
      <c r="N116" s="14"/>
      <c r="O116" s="14"/>
      <c r="P116" s="14"/>
      <c r="Q116" s="14"/>
      <c r="R116" s="14"/>
      <c r="S116" s="14"/>
    </row>
    <row r="117" spans="1:19" ht="15.75" customHeight="1">
      <c r="A117" s="25" t="s">
        <v>176</v>
      </c>
      <c r="B117" s="34" t="s">
        <v>173</v>
      </c>
      <c r="C117" s="24">
        <v>0.010416666666666666</v>
      </c>
      <c r="D117" s="21">
        <v>0.00023148148148148146</v>
      </c>
      <c r="E117" s="14"/>
      <c r="F117" s="22">
        <f t="shared" si="20"/>
        <v>-0.00023148148148148146</v>
      </c>
      <c r="G117" s="8"/>
      <c r="H117" s="22">
        <f t="shared" si="21"/>
        <v>0</v>
      </c>
      <c r="I117" s="8"/>
      <c r="J117" s="22">
        <f t="shared" si="22"/>
        <v>0</v>
      </c>
      <c r="K117" s="22">
        <f t="shared" si="23"/>
        <v>-0.00023148148148148146</v>
      </c>
      <c r="L117" s="22">
        <f t="shared" si="24"/>
        <v>0.010185185185185184</v>
      </c>
      <c r="M117" s="14"/>
      <c r="N117" s="14"/>
      <c r="O117" s="14"/>
      <c r="P117" s="14"/>
      <c r="Q117" s="14"/>
      <c r="R117" s="14"/>
      <c r="S117" s="14"/>
    </row>
    <row r="118" spans="1:19" ht="15.75" customHeight="1">
      <c r="A118" s="31" t="s">
        <v>198</v>
      </c>
      <c r="B118" s="29" t="s">
        <v>175</v>
      </c>
      <c r="C118" s="21">
        <v>0.010416666666666666</v>
      </c>
      <c r="D118" s="24">
        <v>0.00023148148148148146</v>
      </c>
      <c r="E118" s="14"/>
      <c r="F118" s="22">
        <f t="shared" si="20"/>
        <v>-0.00023148148148148146</v>
      </c>
      <c r="G118" s="8"/>
      <c r="H118" s="22">
        <f t="shared" si="21"/>
        <v>0</v>
      </c>
      <c r="I118" s="8"/>
      <c r="J118" s="22">
        <f t="shared" si="22"/>
        <v>0</v>
      </c>
      <c r="K118" s="22">
        <f t="shared" si="23"/>
        <v>-0.00023148148148148146</v>
      </c>
      <c r="L118" s="22">
        <f t="shared" si="24"/>
        <v>0.010185185185185184</v>
      </c>
      <c r="M118" s="14"/>
      <c r="N118" s="14"/>
      <c r="O118" s="14"/>
      <c r="P118" s="14"/>
      <c r="Q118" s="14"/>
      <c r="R118" s="14"/>
      <c r="S118" s="14"/>
    </row>
    <row r="119" spans="1:19" ht="15.75" customHeight="1">
      <c r="A119" s="31" t="s">
        <v>200</v>
      </c>
      <c r="B119" s="34" t="s">
        <v>177</v>
      </c>
      <c r="C119" s="21">
        <v>0.010416666666666666</v>
      </c>
      <c r="D119" s="21">
        <v>0.00023148148148148146</v>
      </c>
      <c r="E119" s="14"/>
      <c r="F119" s="22">
        <f t="shared" si="20"/>
        <v>-0.00023148148148148146</v>
      </c>
      <c r="G119" s="8"/>
      <c r="H119" s="22">
        <f t="shared" si="21"/>
        <v>0</v>
      </c>
      <c r="I119" s="8"/>
      <c r="J119" s="22">
        <f t="shared" si="22"/>
        <v>0</v>
      </c>
      <c r="K119" s="22">
        <f t="shared" si="23"/>
        <v>-0.00023148148148148146</v>
      </c>
      <c r="L119" s="22">
        <f t="shared" si="24"/>
        <v>0.010185185185185184</v>
      </c>
      <c r="M119" s="14"/>
      <c r="N119" s="14"/>
      <c r="O119" s="14"/>
      <c r="P119" s="14"/>
      <c r="Q119" s="14"/>
      <c r="R119" s="14"/>
      <c r="S119" s="14"/>
    </row>
    <row r="120" spans="1:19" ht="15.75" customHeight="1">
      <c r="A120" s="28" t="s">
        <v>181</v>
      </c>
      <c r="B120" s="34" t="s">
        <v>182</v>
      </c>
      <c r="C120" s="21">
        <v>0.011111111111111112</v>
      </c>
      <c r="D120" s="24">
        <v>0.00023148148148148146</v>
      </c>
      <c r="E120" s="14"/>
      <c r="F120" s="22">
        <f t="shared" si="20"/>
        <v>-0.00023148148148148146</v>
      </c>
      <c r="G120" s="8"/>
      <c r="H120" s="22">
        <f t="shared" si="21"/>
        <v>0</v>
      </c>
      <c r="I120" s="8"/>
      <c r="J120" s="22">
        <f t="shared" si="22"/>
        <v>0</v>
      </c>
      <c r="K120" s="22">
        <f t="shared" si="23"/>
        <v>-0.00023148148148148146</v>
      </c>
      <c r="L120" s="22">
        <f t="shared" si="24"/>
        <v>0.01087962962962963</v>
      </c>
      <c r="M120" s="14"/>
      <c r="N120" s="14"/>
      <c r="O120" s="14"/>
      <c r="P120" s="14"/>
      <c r="Q120" s="14"/>
      <c r="R120" s="14"/>
      <c r="S120" s="14"/>
    </row>
    <row r="121" spans="1:19" ht="15.75" customHeight="1">
      <c r="A121" s="28" t="s">
        <v>45</v>
      </c>
      <c r="B121" s="34" t="s">
        <v>183</v>
      </c>
      <c r="C121" s="21">
        <v>0.011111111111111112</v>
      </c>
      <c r="D121" s="21">
        <v>0.00023148148148148146</v>
      </c>
      <c r="E121" s="14"/>
      <c r="F121" s="22">
        <f t="shared" si="20"/>
        <v>-0.00023148148148148146</v>
      </c>
      <c r="G121" s="8"/>
      <c r="H121" s="22">
        <f t="shared" si="21"/>
        <v>0</v>
      </c>
      <c r="I121" s="8"/>
      <c r="J121" s="22">
        <f t="shared" si="22"/>
        <v>0</v>
      </c>
      <c r="K121" s="22">
        <f t="shared" si="23"/>
        <v>-0.00023148148148148146</v>
      </c>
      <c r="L121" s="22">
        <f t="shared" si="24"/>
        <v>0.01087962962962963</v>
      </c>
      <c r="M121" s="14"/>
      <c r="N121" s="14"/>
      <c r="O121" s="14"/>
      <c r="P121" s="14"/>
      <c r="Q121" s="14"/>
      <c r="R121" s="14"/>
      <c r="S121" s="14"/>
    </row>
    <row r="122" spans="1:19" ht="15.75" customHeight="1">
      <c r="A122" s="20" t="s">
        <v>30</v>
      </c>
      <c r="B122" s="29" t="s">
        <v>184</v>
      </c>
      <c r="C122" s="24">
        <v>0.011805555555555555</v>
      </c>
      <c r="D122" s="21">
        <v>0.00023148148148148146</v>
      </c>
      <c r="E122" s="14"/>
      <c r="F122" s="22">
        <f t="shared" si="20"/>
        <v>-0.00023148148148148146</v>
      </c>
      <c r="G122" s="8"/>
      <c r="H122" s="22">
        <f t="shared" si="21"/>
        <v>0</v>
      </c>
      <c r="I122" s="8"/>
      <c r="J122" s="22">
        <f t="shared" si="22"/>
        <v>0</v>
      </c>
      <c r="K122" s="22">
        <f t="shared" si="23"/>
        <v>-0.00023148148148148146</v>
      </c>
      <c r="L122" s="22">
        <f t="shared" si="24"/>
        <v>0.011574074074074073</v>
      </c>
      <c r="M122" s="14"/>
      <c r="N122" s="14"/>
      <c r="O122" s="14"/>
      <c r="P122" s="14"/>
      <c r="Q122" s="14"/>
      <c r="R122" s="14"/>
      <c r="S122" s="14"/>
    </row>
    <row r="123" spans="1:19" ht="15.75" customHeight="1">
      <c r="A123" s="28" t="s">
        <v>71</v>
      </c>
      <c r="B123" s="34" t="s">
        <v>185</v>
      </c>
      <c r="C123" s="21">
        <v>0.011805555555555555</v>
      </c>
      <c r="D123" s="21">
        <v>0.00023148148148148146</v>
      </c>
      <c r="E123" s="14"/>
      <c r="F123" s="22">
        <f t="shared" si="20"/>
        <v>-0.00023148148148148146</v>
      </c>
      <c r="G123" s="8"/>
      <c r="H123" s="22">
        <f t="shared" si="21"/>
        <v>0</v>
      </c>
      <c r="I123" s="8"/>
      <c r="J123" s="22">
        <f t="shared" si="22"/>
        <v>0</v>
      </c>
      <c r="K123" s="22">
        <f t="shared" si="23"/>
        <v>-0.00023148148148148146</v>
      </c>
      <c r="L123" s="22">
        <f t="shared" si="24"/>
        <v>0.011574074074074073</v>
      </c>
      <c r="M123" s="14"/>
      <c r="N123" s="14"/>
      <c r="O123" s="14"/>
      <c r="P123" s="14"/>
      <c r="Q123" s="14"/>
      <c r="R123" s="14"/>
      <c r="S123" s="14"/>
    </row>
    <row r="124" spans="1:19" ht="15.75" customHeight="1">
      <c r="A124" s="28" t="s">
        <v>186</v>
      </c>
      <c r="B124" s="34" t="s">
        <v>187</v>
      </c>
      <c r="C124" s="21">
        <v>0.012152777777777778</v>
      </c>
      <c r="D124" s="21">
        <v>0.00023148148148148146</v>
      </c>
      <c r="E124" s="14"/>
      <c r="F124" s="22">
        <f t="shared" si="20"/>
        <v>-0.00023148148148148146</v>
      </c>
      <c r="G124" s="8"/>
      <c r="H124" s="22">
        <f t="shared" si="21"/>
        <v>0</v>
      </c>
      <c r="I124" s="8"/>
      <c r="J124" s="22">
        <f t="shared" si="22"/>
        <v>0</v>
      </c>
      <c r="K124" s="22">
        <f t="shared" si="23"/>
        <v>-0.00023148148148148146</v>
      </c>
      <c r="L124" s="22">
        <f t="shared" si="24"/>
        <v>0.011921296296296296</v>
      </c>
      <c r="M124" s="14"/>
      <c r="N124" s="14"/>
      <c r="O124" s="14"/>
      <c r="P124" s="14"/>
      <c r="Q124" s="14"/>
      <c r="R124" s="14"/>
      <c r="S124" s="14"/>
    </row>
    <row r="125" spans="1:19" s="15" customFormat="1" ht="15.75">
      <c r="A125" s="20" t="s">
        <v>77</v>
      </c>
      <c r="B125" s="29" t="s">
        <v>188</v>
      </c>
      <c r="C125" s="21">
        <v>0.0125</v>
      </c>
      <c r="D125" s="21">
        <v>0.00023148148148148146</v>
      </c>
      <c r="E125" s="8"/>
      <c r="F125" s="22">
        <f t="shared" si="20"/>
        <v>-0.00023148148148148146</v>
      </c>
      <c r="G125" s="8"/>
      <c r="H125" s="22">
        <f t="shared" si="21"/>
        <v>0</v>
      </c>
      <c r="I125" s="8"/>
      <c r="J125" s="22">
        <f t="shared" si="22"/>
        <v>0</v>
      </c>
      <c r="K125" s="22">
        <f t="shared" si="23"/>
        <v>-0.00023148148148148146</v>
      </c>
      <c r="L125" s="22">
        <f t="shared" si="24"/>
        <v>0.012268518518518519</v>
      </c>
      <c r="M125" s="14"/>
      <c r="N125" s="14"/>
      <c r="O125" s="14"/>
      <c r="P125" s="14"/>
      <c r="Q125" s="14"/>
      <c r="R125" s="14"/>
      <c r="S125" s="14"/>
    </row>
    <row r="126" spans="1:19" s="15" customFormat="1" ht="15.75">
      <c r="A126" s="30" t="s">
        <v>79</v>
      </c>
      <c r="B126" s="34" t="s">
        <v>189</v>
      </c>
      <c r="C126" s="24">
        <v>0.012847222222222223</v>
      </c>
      <c r="D126" s="21">
        <v>0.00023148148148148146</v>
      </c>
      <c r="E126" s="8"/>
      <c r="F126" s="22">
        <f t="shared" si="20"/>
        <v>-0.00023148148148148146</v>
      </c>
      <c r="G126" s="8"/>
      <c r="H126" s="22">
        <f t="shared" si="21"/>
        <v>0</v>
      </c>
      <c r="I126" s="8"/>
      <c r="J126" s="22">
        <f t="shared" si="22"/>
        <v>0</v>
      </c>
      <c r="K126" s="22">
        <f t="shared" si="23"/>
        <v>-0.00023148148148148146</v>
      </c>
      <c r="L126" s="22">
        <f t="shared" si="24"/>
        <v>0.012615740740740742</v>
      </c>
      <c r="M126" s="14"/>
      <c r="N126" s="14"/>
      <c r="O126" s="14"/>
      <c r="P126" s="14"/>
      <c r="Q126" s="14"/>
      <c r="R126" s="14"/>
      <c r="S126" s="14"/>
    </row>
    <row r="127" spans="1:19" s="15" customFormat="1" ht="15.75">
      <c r="A127" s="28" t="s">
        <v>190</v>
      </c>
      <c r="B127" s="34" t="s">
        <v>191</v>
      </c>
      <c r="C127" s="21">
        <v>0.013888888888888888</v>
      </c>
      <c r="D127" s="21">
        <v>0.00023148148148148146</v>
      </c>
      <c r="E127" s="8"/>
      <c r="F127" s="22">
        <f t="shared" si="20"/>
        <v>-0.00023148148148148146</v>
      </c>
      <c r="G127" s="8"/>
      <c r="H127" s="22">
        <f t="shared" si="21"/>
        <v>0</v>
      </c>
      <c r="I127" s="8"/>
      <c r="J127" s="22">
        <f t="shared" si="22"/>
        <v>0</v>
      </c>
      <c r="K127" s="22">
        <f t="shared" si="23"/>
        <v>-0.00023148148148148146</v>
      </c>
      <c r="L127" s="22">
        <f t="shared" si="24"/>
        <v>0.013657407407407406</v>
      </c>
      <c r="M127" s="14"/>
      <c r="N127" s="14"/>
      <c r="O127" s="14"/>
      <c r="P127" s="14"/>
      <c r="Q127" s="14"/>
      <c r="R127" s="14"/>
      <c r="S127" s="14"/>
    </row>
    <row r="128" spans="1:19" ht="15.75">
      <c r="A128" s="31" t="s">
        <v>192</v>
      </c>
      <c r="B128" s="29" t="s">
        <v>193</v>
      </c>
      <c r="C128" s="21">
        <v>0.013888888888888888</v>
      </c>
      <c r="D128" s="21">
        <v>0.00023148148148148146</v>
      </c>
      <c r="E128" s="14"/>
      <c r="F128" s="22">
        <f t="shared" si="20"/>
        <v>-0.00023148148148148146</v>
      </c>
      <c r="G128" s="8"/>
      <c r="H128" s="22">
        <f t="shared" si="21"/>
        <v>0</v>
      </c>
      <c r="I128" s="8"/>
      <c r="J128" s="22">
        <f t="shared" si="22"/>
        <v>0</v>
      </c>
      <c r="K128" s="22">
        <f t="shared" si="23"/>
        <v>-0.00023148148148148146</v>
      </c>
      <c r="L128" s="22">
        <f t="shared" si="24"/>
        <v>0.013657407407407406</v>
      </c>
      <c r="M128" s="14"/>
      <c r="N128" s="14"/>
      <c r="O128" s="14"/>
      <c r="P128" s="14"/>
      <c r="Q128" s="14"/>
      <c r="R128" s="14"/>
      <c r="S128" s="14"/>
    </row>
    <row r="129" spans="1:19" ht="15.75">
      <c r="A129" s="33" t="s">
        <v>194</v>
      </c>
      <c r="B129" s="34" t="s">
        <v>195</v>
      </c>
      <c r="C129" s="21">
        <v>0.014583333333333332</v>
      </c>
      <c r="D129" s="8">
        <v>0.00023148148148148146</v>
      </c>
      <c r="E129" s="14"/>
      <c r="F129" s="22">
        <f t="shared" si="20"/>
        <v>-0.00023148148148148146</v>
      </c>
      <c r="G129" s="8"/>
      <c r="H129" s="22">
        <f t="shared" si="21"/>
        <v>0</v>
      </c>
      <c r="I129" s="8"/>
      <c r="J129" s="22">
        <f t="shared" si="22"/>
        <v>0</v>
      </c>
      <c r="K129" s="22">
        <f t="shared" si="23"/>
        <v>-0.00023148148148148146</v>
      </c>
      <c r="L129" s="22">
        <f t="shared" si="24"/>
        <v>0.01435185185185185</v>
      </c>
      <c r="M129" s="14"/>
      <c r="N129" s="14"/>
      <c r="O129" s="14"/>
      <c r="P129" s="14"/>
      <c r="Q129" s="14"/>
      <c r="R129" s="14"/>
      <c r="S129" s="14"/>
    </row>
    <row r="130" spans="1:19" ht="15.75">
      <c r="A130" s="33" t="s">
        <v>196</v>
      </c>
      <c r="B130" s="34" t="s">
        <v>197</v>
      </c>
      <c r="C130" s="21">
        <v>0.015972222222222224</v>
      </c>
      <c r="D130" s="8">
        <v>0.00023148148148148146</v>
      </c>
      <c r="E130" s="14"/>
      <c r="F130" s="22">
        <f t="shared" si="20"/>
        <v>-0.00023148148148148146</v>
      </c>
      <c r="G130" s="8"/>
      <c r="H130" s="22">
        <f t="shared" si="21"/>
        <v>0</v>
      </c>
      <c r="I130" s="8"/>
      <c r="J130" s="22">
        <f t="shared" si="22"/>
        <v>0</v>
      </c>
      <c r="K130" s="22">
        <f t="shared" si="23"/>
        <v>-0.00023148148148148146</v>
      </c>
      <c r="L130" s="22">
        <f t="shared" si="24"/>
        <v>0.015740740740740743</v>
      </c>
      <c r="M130" s="14"/>
      <c r="N130" s="14"/>
      <c r="O130" s="14"/>
      <c r="P130" s="14"/>
      <c r="Q130" s="14"/>
      <c r="R130" s="14"/>
      <c r="S130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Golfa&amp;Yummo</dc:creator>
  <cp:keywords/>
  <dc:description/>
  <cp:lastModifiedBy>SLOAN</cp:lastModifiedBy>
  <dcterms:created xsi:type="dcterms:W3CDTF">2006-10-26T10:10:34Z</dcterms:created>
  <dcterms:modified xsi:type="dcterms:W3CDTF">2006-10-28T07:02:07Z</dcterms:modified>
  <cp:category/>
  <cp:version/>
  <cp:contentType/>
  <cp:contentStatus/>
</cp:coreProperties>
</file>